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/>
  <xr:revisionPtr revIDLastSave="0" documentId="13_ncr:1_{55A0BB03-B277-4EA4-B3F4-FB60F7D4E839}" xr6:coauthVersionLast="40" xr6:coauthVersionMax="40" xr10:uidLastSave="{00000000-0000-0000-0000-000000000000}"/>
  <bookViews>
    <workbookView xWindow="0" yWindow="0" windowWidth="21600" windowHeight="10290" xr2:uid="{00000000-000D-0000-FFFF-FFFF00000000}"/>
  </bookViews>
  <sheets>
    <sheet name="2020" sheetId="2" r:id="rId1"/>
    <sheet name="Lapas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1" i="3" l="1"/>
  <c r="G121" i="3"/>
  <c r="H121" i="3"/>
  <c r="I121" i="3"/>
  <c r="J121" i="3"/>
  <c r="K121" i="3"/>
  <c r="L121" i="3"/>
  <c r="E121" i="3"/>
  <c r="I107" i="3"/>
  <c r="E107" i="3"/>
  <c r="I75" i="3"/>
  <c r="E75" i="3"/>
  <c r="L98" i="3"/>
  <c r="I98" i="3"/>
  <c r="G98" i="3"/>
  <c r="E98" i="3"/>
  <c r="I47" i="3"/>
  <c r="G47" i="3"/>
  <c r="E47" i="3"/>
  <c r="I28" i="3"/>
  <c r="E28" i="3"/>
  <c r="E13" i="3"/>
  <c r="D13" i="3" s="1"/>
  <c r="H29" i="2"/>
  <c r="G29" i="2"/>
  <c r="F29" i="2"/>
  <c r="E29" i="2"/>
</calcChain>
</file>

<file path=xl/sharedStrings.xml><?xml version="1.0" encoding="utf-8"?>
<sst xmlns="http://schemas.openxmlformats.org/spreadsheetml/2006/main" count="349" uniqueCount="277">
  <si>
    <t>UAB "Nemenčinės komunalininkas"  2019 m. audituotos šilumos tiekimo sąnaudos</t>
  </si>
  <si>
    <t>Eil. Nr.</t>
  </si>
  <si>
    <t>Mato.   vnt.</t>
  </si>
  <si>
    <t xml:space="preserve">Šilumos gamyba </t>
  </si>
  <si>
    <r>
      <t xml:space="preserve">Šilumos </t>
    </r>
    <r>
      <rPr>
        <u/>
        <sz val="11"/>
        <color theme="1"/>
        <rFont val="Times New Roman"/>
        <family val="1"/>
        <charset val="186"/>
      </rPr>
      <t>gamyba</t>
    </r>
    <r>
      <rPr>
        <sz val="11"/>
        <color theme="1"/>
        <rFont val="Times New Roman"/>
        <family val="1"/>
        <charset val="186"/>
      </rPr>
      <t xml:space="preserve">         Rezervinės galios užtikrinimas</t>
    </r>
  </si>
  <si>
    <t>Šilumos perdavimas</t>
  </si>
  <si>
    <t>Mažmeninis aptarnavimas</t>
  </si>
  <si>
    <t>1.</t>
  </si>
  <si>
    <t xml:space="preserve">Šiluma pateikta į tinklą </t>
  </si>
  <si>
    <t>MWh</t>
  </si>
  <si>
    <t>1.1</t>
  </si>
  <si>
    <t>t.sk.pagaminta katilinėse</t>
  </si>
  <si>
    <t xml:space="preserve">2. </t>
  </si>
  <si>
    <t>Šilumos pardavimas (vartotojams)</t>
  </si>
  <si>
    <t>2.1</t>
  </si>
  <si>
    <t>t.sk. parduota gyventojams</t>
  </si>
  <si>
    <t>2.2.</t>
  </si>
  <si>
    <t>t.sk. parduota kitiems  vartotojams</t>
  </si>
  <si>
    <t>3.</t>
  </si>
  <si>
    <t>Nuostoliai tinkluose</t>
  </si>
  <si>
    <t>2019  šilumos tiekimo sąnaudos</t>
  </si>
  <si>
    <t>Šilumos įsigijimo sąnaudos</t>
  </si>
  <si>
    <t>2.</t>
  </si>
  <si>
    <t>Kuro sąnaudos šilumos energijai gaminti</t>
  </si>
  <si>
    <t>Eurai</t>
  </si>
  <si>
    <t>%</t>
  </si>
  <si>
    <t>Elektros energijos technologinėms reikmėms įsigijimo sąnaudos</t>
  </si>
  <si>
    <t>4.</t>
  </si>
  <si>
    <t>Vandens technologinėms reikmėms įsigijimo sąnaudos</t>
  </si>
  <si>
    <t>5.</t>
  </si>
  <si>
    <t>Apyvartinių taršos leidimų įsigijimo sąnaudos</t>
  </si>
  <si>
    <t>6.</t>
  </si>
  <si>
    <t>Nusidėvėjimo (amortizacijos) sąnaudos</t>
  </si>
  <si>
    <t>7.</t>
  </si>
  <si>
    <t>Einamojo remonto ir aptarnavimo sąnaudos</t>
  </si>
  <si>
    <t>8.</t>
  </si>
  <si>
    <t>Personalo sąnaudos</t>
  </si>
  <si>
    <t>9.</t>
  </si>
  <si>
    <t>Mokesčių sąnaudos</t>
  </si>
  <si>
    <t>10.</t>
  </si>
  <si>
    <t>Finansinės sąnaudos</t>
  </si>
  <si>
    <t>11.</t>
  </si>
  <si>
    <t>Administracinės sąnaudos</t>
  </si>
  <si>
    <t>12.</t>
  </si>
  <si>
    <t>Rinkodaros ir pardavimų sąnaudos</t>
  </si>
  <si>
    <t>13.</t>
  </si>
  <si>
    <t>Transporto kuras</t>
  </si>
  <si>
    <t>14.</t>
  </si>
  <si>
    <t>Kitos paskirstomos sąnaudos</t>
  </si>
  <si>
    <t>15.</t>
  </si>
  <si>
    <t>Nepaskirstomos sąnaudos</t>
  </si>
  <si>
    <t>16.</t>
  </si>
  <si>
    <t>Iš viso:</t>
  </si>
  <si>
    <t>1GAM-KAT</t>
  </si>
  <si>
    <t>1GAM-KOG</t>
  </si>
  <si>
    <t>1PIK-KAT</t>
  </si>
  <si>
    <t>1PIK-KOG</t>
  </si>
  <si>
    <t>2PER</t>
  </si>
  <si>
    <t>2BAL</t>
  </si>
  <si>
    <t>2TER</t>
  </si>
  <si>
    <t>3MAŽ</t>
  </si>
  <si>
    <t>4KVT</t>
  </si>
  <si>
    <t>4KVG</t>
  </si>
  <si>
    <t>4KVP</t>
  </si>
  <si>
    <t>5NKVP</t>
  </si>
  <si>
    <t>6SIP</t>
  </si>
  <si>
    <t>6SIR</t>
  </si>
  <si>
    <t>7ATL</t>
  </si>
  <si>
    <t>8ELE</t>
  </si>
  <si>
    <t>9KITA</t>
  </si>
  <si>
    <t>9KITA2</t>
  </si>
  <si>
    <t>9KITA3</t>
  </si>
  <si>
    <t>9KITA4</t>
  </si>
  <si>
    <t xml:space="preserve">2020 M. ŪKIO SUBJEKTO SĄNAUDŲ PASKIRSTYMO ATASKAITA </t>
  </si>
  <si>
    <t>TS_1GAM-KAT</t>
  </si>
  <si>
    <t>TS_1GAM-KOG</t>
  </si>
  <si>
    <t>TS_1PIK-KAT</t>
  </si>
  <si>
    <t>TS_1PIK-KOG</t>
  </si>
  <si>
    <t>TS_2PER</t>
  </si>
  <si>
    <t>TS_2BAL</t>
  </si>
  <si>
    <t>TS_2TER</t>
  </si>
  <si>
    <t>TS_3MAŽ</t>
  </si>
  <si>
    <t>TS_4KVT</t>
  </si>
  <si>
    <t>TS_4KVG</t>
  </si>
  <si>
    <t>TS_4KVP</t>
  </si>
  <si>
    <t>TS_5NKVP</t>
  </si>
  <si>
    <t>TS_6SIP</t>
  </si>
  <si>
    <t>TS_6SIR</t>
  </si>
  <si>
    <t>TS_7ATL</t>
  </si>
  <si>
    <t>TS_8ELE</t>
  </si>
  <si>
    <t>TS_9KITA</t>
  </si>
  <si>
    <t>TS_9KITA2</t>
  </si>
  <si>
    <t>TS_9KITA3</t>
  </si>
  <si>
    <t>TS_9KITA4</t>
  </si>
  <si>
    <t>SĄNAUDŲ GRUPĖS IR POGRUPIAI</t>
  </si>
  <si>
    <t>IŠ VISO 
(tiesioginių, netiesioginių ir bendrųjų sąnaudų sumas)</t>
  </si>
  <si>
    <t>IŠ VISO</t>
  </si>
  <si>
    <t>Pagrindinė sistema</t>
  </si>
  <si>
    <t>Šilumos gamybos VV</t>
  </si>
  <si>
    <t>Perdavimo VV</t>
  </si>
  <si>
    <t>Mažmeninio aptarnavimo VV</t>
  </si>
  <si>
    <t>Karšto vandens tiekimo VV</t>
  </si>
  <si>
    <t>Neatsiskaitomųjų šilumos apskaitos prietaisų aptarnavimo VV</t>
  </si>
  <si>
    <t>Pastatų šildymo ir karšto vandens sistemų priežiūros VV</t>
  </si>
  <si>
    <t>Prekybos apyvartiniais taršos leidimais ir su ja susijusios veiklos verslo vienetas</t>
  </si>
  <si>
    <t>Kitos reguliuojamosios veiklos verslo vienetas</t>
  </si>
  <si>
    <t>Nereguliuojamosios veiklos verslo vienetas</t>
  </si>
  <si>
    <t>Gamyba - katilinės</t>
  </si>
  <si>
    <t>Gamyba - kogeneracija</t>
  </si>
  <si>
    <t>Pikai - katilinės</t>
  </si>
  <si>
    <t>Pikai - kogeneracija</t>
  </si>
  <si>
    <t>Perdavimas</t>
  </si>
  <si>
    <t>Balansavimas</t>
  </si>
  <si>
    <t>Termofikato pardavimas</t>
  </si>
  <si>
    <t>KV tiekimas</t>
  </si>
  <si>
    <t>KV temperatūros palaikymas</t>
  </si>
  <si>
    <t>KV prietaisų aptarnavimas</t>
  </si>
  <si>
    <t>Prietaisų aptarnavimas</t>
  </si>
  <si>
    <t>Sistemų priežiūra</t>
  </si>
  <si>
    <t>Sistemų rekonstrukcija</t>
  </si>
  <si>
    <t>ATL</t>
  </si>
  <si>
    <t>Elektra - kogeneracija</t>
  </si>
  <si>
    <t>Paslauga 1</t>
  </si>
  <si>
    <t>Paslauga 2</t>
  </si>
  <si>
    <t>Paslauga 3</t>
  </si>
  <si>
    <t>Paslauga 4</t>
  </si>
  <si>
    <t>ŠILUMOS ĮSIGIJIMO SĄNAUDOS</t>
  </si>
  <si>
    <t>Kitos sąnaudos, susijusios su šilumos įsigijimu (nurodyti)</t>
  </si>
  <si>
    <t>KURO SĄNAUDOS ENERGIJAI GAMINTI</t>
  </si>
  <si>
    <t>Gamtinių dujų įsigijimo sąnaudos</t>
  </si>
  <si>
    <t>Mazuto įsigijimo sąnaudos</t>
  </si>
  <si>
    <t>Medienos įsigijimo sąnaudos</t>
  </si>
  <si>
    <t>Suskystintų dujų įsigijimo sąnaudos</t>
  </si>
  <si>
    <t>Granulių įsigijimo sąnaudos</t>
  </si>
  <si>
    <t>Durpių įsigijimo sąnaudos</t>
  </si>
  <si>
    <t>Pjuvenų įsigijimo sąnaudos</t>
  </si>
  <si>
    <t>Akmens anglies įsigijimo sąnaudos</t>
  </si>
  <si>
    <t>Dyzelino įsigijimo sąnaudos</t>
  </si>
  <si>
    <t>Kuro priedų įsigijimo sąnaudos</t>
  </si>
  <si>
    <t>Biodujų įsigijimo sąnaudos</t>
  </si>
  <si>
    <t>Šiaudų įsigijimo sąnaudos</t>
  </si>
  <si>
    <t>Kitų kuro rūšių įsigijimo sąnaudos</t>
  </si>
  <si>
    <t>Kitos sąnaudos, susijusios su kuro įsigijimu (nurodyti)</t>
  </si>
  <si>
    <t>ELEKTROS SĄNAUDOS</t>
  </si>
  <si>
    <t>Elektra technologijai</t>
  </si>
  <si>
    <t>Elektra savo šaltiniuose</t>
  </si>
  <si>
    <t>Elektros kitos sąnaudos</t>
  </si>
  <si>
    <t>VANDENS SĄNAUDOS</t>
  </si>
  <si>
    <t>Vanduo technologijai</t>
  </si>
  <si>
    <t>Nuotekos technologijai</t>
  </si>
  <si>
    <t>Vanduo KV ruošimui</t>
  </si>
  <si>
    <t>Vandens kitos sąnaudos</t>
  </si>
  <si>
    <t>ATL SĄNAUDOS</t>
  </si>
  <si>
    <t>ATL kitos sąnaudos</t>
  </si>
  <si>
    <t>KITOS KINTAMOS SĄNAUDOS</t>
  </si>
  <si>
    <t>Pelenų tvarkymo (išvežimo, utilizavimo) sąnaudos</t>
  </si>
  <si>
    <t>Energijos išteklių biržos operatoriaus paslaugų sąnaudos</t>
  </si>
  <si>
    <t>Gamtinių dujų biržos operatoriaus  paslaugų sąnaudos</t>
  </si>
  <si>
    <t>Laboratoriniai tyrimai</t>
  </si>
  <si>
    <t>Cheminės medžiagos technologijai</t>
  </si>
  <si>
    <t>Kitos kintamosios sąnaudos</t>
  </si>
  <si>
    <t>NUSIDĖVĖJIMO SĄNAUDOS</t>
  </si>
  <si>
    <t>Plėtros darbų nusid.</t>
  </si>
  <si>
    <t>Prestižo nusid.</t>
  </si>
  <si>
    <t>Patentų, licencijų nusid.</t>
  </si>
  <si>
    <t>Programinės įrangos nusid.</t>
  </si>
  <si>
    <t>Kito nematerialaus turto nusid.</t>
  </si>
  <si>
    <t>PAST GAM (katilinių) nusid.</t>
  </si>
  <si>
    <t>PAST GAM (konteinerinių katilinių, siurblinių) nusid.</t>
  </si>
  <si>
    <t>PAST GAM (kitų technologinės paskirties) nusid.</t>
  </si>
  <si>
    <t>PAST KIT (kuro (mazuto) rezervuarų) nusid.</t>
  </si>
  <si>
    <t>PAST KIT (dūmtraukių mūrinių, gelžbetoninių) nusid.</t>
  </si>
  <si>
    <t>PAST KIT (dūmtraukių metalinių) nusid.</t>
  </si>
  <si>
    <t>PAST KIT (vamzdynų) nusid.</t>
  </si>
  <si>
    <t>PAST ADMIN nusid.</t>
  </si>
  <si>
    <t>PAST KIT pastatų nusid.</t>
  </si>
  <si>
    <t>PAST KIT (kelių, aikštelių, šaligatvių, tvorų) nusid.</t>
  </si>
  <si>
    <t>MAŠ (katilinių įrengimų, stacionariųjų garo katilų) nusid.</t>
  </si>
  <si>
    <t>MAŠ (vandens šildymo katilų) nusid.</t>
  </si>
  <si>
    <t>MAŠ (siurblių, kitų siurblinės įrengimų) nusid.</t>
  </si>
  <si>
    <t>MAŠ (šilumos punktų, mazgų, modulių) nusid.</t>
  </si>
  <si>
    <t>MAŠ KIT nusid.</t>
  </si>
  <si>
    <t>ĮRAN KIT nusid.</t>
  </si>
  <si>
    <t>ĮRAN (šilumos kiekio apskaitos prietaisų) nusid.</t>
  </si>
  <si>
    <t>ĮRAN (kitų šilumos matavimo ir reguliavimo prietaisų) nusid.</t>
  </si>
  <si>
    <t>TRAN nusid.</t>
  </si>
  <si>
    <t>KIT MAT nusid.</t>
  </si>
  <si>
    <t>INV MAT nusid.</t>
  </si>
  <si>
    <t>Nusidėvėjimas KITA</t>
  </si>
  <si>
    <t>REMONTO IR APTARNAVIMO SĄNAUDOS</t>
  </si>
  <si>
    <t>GAM remontai, aptarnavimas</t>
  </si>
  <si>
    <t>TINKLAI remontas, aptarnavimas</t>
  </si>
  <si>
    <t>ŠP remontas, aptarnavimas</t>
  </si>
  <si>
    <t>IT remontas, aptarnavimas</t>
  </si>
  <si>
    <t>KIT remontas, aptarnavimas</t>
  </si>
  <si>
    <t>GAM medžiagos, žaliavos</t>
  </si>
  <si>
    <t>TINKLAI medžiagos, žaliavos</t>
  </si>
  <si>
    <t>ŠP medžiagos, žaliavos</t>
  </si>
  <si>
    <t>IT medžiagos, žaliavos</t>
  </si>
  <si>
    <t>KIT medžiagos, žaliavos</t>
  </si>
  <si>
    <t>ŠIL skaitiklių eksploatacija</t>
  </si>
  <si>
    <t>NUOT eksploatacija</t>
  </si>
  <si>
    <t>Patalpų (NE ADMIN) remontas, aptarnavimas</t>
  </si>
  <si>
    <t>REZ kuro aptarnavimas</t>
  </si>
  <si>
    <t>Mažavertis inventorius</t>
  </si>
  <si>
    <t>Turto nuoma</t>
  </si>
  <si>
    <t>Komunalinės paslaugos (NE ADMIN)</t>
  </si>
  <si>
    <t>TRAN eksploatacija</t>
  </si>
  <si>
    <t>TRAN kuras</t>
  </si>
  <si>
    <t>Muitinės ir ekspedijavimas</t>
  </si>
  <si>
    <t>Metrologinė patikra (ŠIL ir KV)</t>
  </si>
  <si>
    <t>Einamasis remontas KITA</t>
  </si>
  <si>
    <t>PERSONALO SĄNAUDOS</t>
  </si>
  <si>
    <t>DU</t>
  </si>
  <si>
    <t>Sodra</t>
  </si>
  <si>
    <t>Papildomo darbuotojų draudimas</t>
  </si>
  <si>
    <t>Mokymai, kvalifikacijos kėlimas, studijos</t>
  </si>
  <si>
    <t>Išeitinės pašalpos, kompensacijos</t>
  </si>
  <si>
    <t>Apsauginiai ir darbo drabužiai</t>
  </si>
  <si>
    <t>Kelionės sąnaudos</t>
  </si>
  <si>
    <t>Personalas KITA</t>
  </si>
  <si>
    <t>MOKESČIŲ SĄNAUDOS</t>
  </si>
  <si>
    <t>Žemės mokestis</t>
  </si>
  <si>
    <t>NT mokestis</t>
  </si>
  <si>
    <t>Aplinkos taršos mokestis</t>
  </si>
  <si>
    <t>Valstybinių išteklių mokestis</t>
  </si>
  <si>
    <t>Žyminio mokestis</t>
  </si>
  <si>
    <t>VERT mokestis</t>
  </si>
  <si>
    <t>Mokesčiai KITA</t>
  </si>
  <si>
    <t>FINANSINĖS SĄNAUDOS</t>
  </si>
  <si>
    <t>Banko komisiniai</t>
  </si>
  <si>
    <t>Palūkanos</t>
  </si>
  <si>
    <t>Mokėtinų ir gautinų sumų perkainojimo įtakos sąnaudos</t>
  </si>
  <si>
    <t>Neigiama įtaka (mokėtinų ir gautinų sumų perkainojimas)</t>
  </si>
  <si>
    <t>Finansinės KITA</t>
  </si>
  <si>
    <t>ADMINISTRACINĖS SĄNAUDOS</t>
  </si>
  <si>
    <t>Teisinės paslaugos</t>
  </si>
  <si>
    <t>Konsultacinės paslaugos</t>
  </si>
  <si>
    <t>Ryšių paslaugos</t>
  </si>
  <si>
    <t>Pašto, pasiuntinių paslaugos</t>
  </si>
  <si>
    <t>Kanceliarinės sąnaudos</t>
  </si>
  <si>
    <t>Org.inventoriaus aptarnavimas, remontas</t>
  </si>
  <si>
    <t>Profesinė literatūra, spauda</t>
  </si>
  <si>
    <t>Komunalinės paslaugos (ADMIN)</t>
  </si>
  <si>
    <t>Patalpų priežiūros sąnaudos</t>
  </si>
  <si>
    <t>Administracinės KITA</t>
  </si>
  <si>
    <t>PARDAVIMŲ SĄNAUDOS</t>
  </si>
  <si>
    <t>Reklama (produktams)</t>
  </si>
  <si>
    <t>Privalomo vartotojų informavimas (įskaitant tinklalapį)</t>
  </si>
  <si>
    <t>Prekės ženklo, įvaizdžio sąnaudos</t>
  </si>
  <si>
    <t>Rinkos tyrimų sąnaudos</t>
  </si>
  <si>
    <t>Sąskaitų vartotojams parengimas</t>
  </si>
  <si>
    <t>Vartotojų mokėjimų administravimas</t>
  </si>
  <si>
    <t>Reprezentacijos sąnaudos</t>
  </si>
  <si>
    <t>Švietimas ir konsultavimas</t>
  </si>
  <si>
    <t>Pardavimai KITA</t>
  </si>
  <si>
    <t>KONCESIJOS SĄNAUDOS</t>
  </si>
  <si>
    <t>Šilumos ūkio turto nuoma, koncesija</t>
  </si>
  <si>
    <t>Šilumos ūkio turto nuoma, koncesija KITA</t>
  </si>
  <si>
    <t>KITOS PASTOVIOS SĄNAUDOS</t>
  </si>
  <si>
    <t>Turto draudimas</t>
  </si>
  <si>
    <t>Veiklos rizikos draudimas</t>
  </si>
  <si>
    <t>Auditas (FA)</t>
  </si>
  <si>
    <t>Auditas (RVA)</t>
  </si>
  <si>
    <t>Auditas (kita)</t>
  </si>
  <si>
    <t>Skolų išieškojimas</t>
  </si>
  <si>
    <t>Narystės, stojamosios įmokos</t>
  </si>
  <si>
    <t>Likviduoto, nurašyto turto sąnaudos</t>
  </si>
  <si>
    <t>Nurašytų atsiskaitomųjų KV skaitiklių sąnaudos</t>
  </si>
  <si>
    <t>Labdara, parama, švietimas</t>
  </si>
  <si>
    <t>Beviltiškos skolos</t>
  </si>
  <si>
    <t>Priskaitytos baudos ir delspinigiai</t>
  </si>
  <si>
    <t>Tantjemos</t>
  </si>
  <si>
    <t>Kitos pastovios - paskristoma</t>
  </si>
  <si>
    <t>Kitos pastovios - nepaskirstoma</t>
  </si>
  <si>
    <t>IŠ VISO:</t>
  </si>
  <si>
    <t>3.296.235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</si>
</sst>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;\-#,##0;\-"/>
    <numFmt numFmtId="166" formatCode="_-* #,##0.00\ _L_t_-;\-* #,##0.00\ _L_t_-;_-* &quot;-&quot;??\ _L_t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4"/>
      <color theme="1"/>
      <name val="Times New Roman"/>
      <family val="1"/>
      <charset val="186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  <charset val="186"/>
    </font>
    <font>
      <i/>
      <sz val="10"/>
      <name val="Arial"/>
      <family val="2"/>
    </font>
    <font>
      <sz val="10"/>
      <name val="Arial"/>
      <family val="2"/>
      <charset val="186"/>
    </font>
    <font>
      <i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9" fontId="5" fillId="0" borderId="7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8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justify" vertical="center" wrapText="1"/>
    </xf>
    <xf numFmtId="164" fontId="9" fillId="0" borderId="21" xfId="0" applyNumberFormat="1" applyFont="1" applyBorder="1"/>
    <xf numFmtId="164" fontId="9" fillId="0" borderId="22" xfId="0" applyNumberFormat="1" applyFont="1" applyBorder="1"/>
    <xf numFmtId="0" fontId="5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164" fontId="9" fillId="0" borderId="7" xfId="0" applyNumberFormat="1" applyFont="1" applyBorder="1"/>
    <xf numFmtId="164" fontId="9" fillId="0" borderId="8" xfId="0" applyNumberFormat="1" applyFont="1" applyBorder="1"/>
    <xf numFmtId="164" fontId="9" fillId="2" borderId="7" xfId="0" applyNumberFormat="1" applyFont="1" applyFill="1" applyBorder="1"/>
    <xf numFmtId="0" fontId="5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164" fontId="9" fillId="0" borderId="23" xfId="0" applyNumberFormat="1" applyFont="1" applyBorder="1"/>
    <xf numFmtId="164" fontId="9" fillId="0" borderId="24" xfId="0" applyNumberFormat="1" applyFont="1" applyBorder="1"/>
    <xf numFmtId="0" fontId="5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164" fontId="9" fillId="0" borderId="17" xfId="0" applyNumberFormat="1" applyFont="1" applyBorder="1"/>
    <xf numFmtId="164" fontId="8" fillId="0" borderId="17" xfId="0" applyNumberFormat="1" applyFont="1" applyBorder="1"/>
    <xf numFmtId="164" fontId="8" fillId="0" borderId="18" xfId="0" applyNumberFormat="1" applyFont="1" applyBorder="1"/>
    <xf numFmtId="164" fontId="9" fillId="0" borderId="0" xfId="0" applyNumberFormat="1" applyFont="1" applyFill="1" applyBorder="1"/>
    <xf numFmtId="0" fontId="0" fillId="0" borderId="0" xfId="0"/>
    <xf numFmtId="0" fontId="12" fillId="4" borderId="9" xfId="8" applyFont="1" applyFill="1" applyBorder="1" applyAlignment="1">
      <alignment horizontal="left" vertical="center" wrapText="1"/>
    </xf>
    <xf numFmtId="0" fontId="12" fillId="4" borderId="34" xfId="8" applyFont="1" applyFill="1" applyBorder="1" applyAlignment="1">
      <alignment horizontal="left" vertical="center"/>
    </xf>
    <xf numFmtId="0" fontId="11" fillId="2" borderId="9" xfId="8" applyFont="1" applyFill="1" applyBorder="1" applyAlignment="1">
      <alignment horizontal="left" vertical="center" wrapText="1"/>
    </xf>
    <xf numFmtId="0" fontId="11" fillId="2" borderId="34" xfId="8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12" fillId="3" borderId="36" xfId="8" applyFont="1" applyFill="1" applyBorder="1" applyAlignment="1" applyProtection="1">
      <alignment horizontal="left" vertical="center" wrapText="1"/>
      <protection locked="0"/>
    </xf>
    <xf numFmtId="0" fontId="12" fillId="3" borderId="38" xfId="8" applyFont="1" applyFill="1" applyBorder="1" applyAlignment="1" applyProtection="1">
      <alignment horizontal="right" vertical="center"/>
      <protection locked="0"/>
    </xf>
    <xf numFmtId="0" fontId="16" fillId="2" borderId="0" xfId="0" applyFont="1" applyFill="1" applyAlignment="1">
      <alignment horizontal="center"/>
    </xf>
    <xf numFmtId="165" fontId="12" fillId="4" borderId="37" xfId="16" applyNumberFormat="1" applyFont="1" applyFill="1" applyBorder="1" applyAlignment="1">
      <alignment horizontal="right" vertical="center"/>
    </xf>
    <xf numFmtId="165" fontId="12" fillId="4" borderId="22" xfId="16" applyNumberFormat="1" applyFont="1" applyFill="1" applyBorder="1" applyAlignment="1">
      <alignment horizontal="right" vertical="center"/>
    </xf>
    <xf numFmtId="165" fontId="11" fillId="2" borderId="9" xfId="16" applyNumberFormat="1" applyFont="1" applyFill="1" applyBorder="1" applyAlignment="1">
      <alignment horizontal="right" vertical="center"/>
    </xf>
    <xf numFmtId="165" fontId="11" fillId="2" borderId="8" xfId="16" applyNumberFormat="1" applyFont="1" applyFill="1" applyBorder="1" applyAlignment="1">
      <alignment horizontal="right" vertical="center"/>
    </xf>
    <xf numFmtId="165" fontId="11" fillId="2" borderId="5" xfId="16" applyNumberFormat="1" applyFont="1" applyFill="1" applyBorder="1" applyAlignment="1">
      <alignment horizontal="right" vertical="center"/>
    </xf>
    <xf numFmtId="165" fontId="12" fillId="4" borderId="9" xfId="16" applyNumberFormat="1" applyFont="1" applyFill="1" applyBorder="1" applyAlignment="1">
      <alignment horizontal="right" vertical="center"/>
    </xf>
    <xf numFmtId="165" fontId="12" fillId="4" borderId="8" xfId="16" applyNumberFormat="1" applyFont="1" applyFill="1" applyBorder="1" applyAlignment="1">
      <alignment horizontal="right" vertical="center"/>
    </xf>
    <xf numFmtId="165" fontId="12" fillId="4" borderId="5" xfId="16" applyNumberFormat="1" applyFont="1" applyFill="1" applyBorder="1" applyAlignment="1">
      <alignment horizontal="right" vertical="center"/>
    </xf>
    <xf numFmtId="165" fontId="11" fillId="2" borderId="35" xfId="16" applyNumberFormat="1" applyFont="1" applyFill="1" applyBorder="1" applyAlignment="1">
      <alignment horizontal="right" vertical="center"/>
    </xf>
    <xf numFmtId="165" fontId="11" fillId="2" borderId="24" xfId="16" applyNumberFormat="1" applyFont="1" applyFill="1" applyBorder="1" applyAlignment="1">
      <alignment horizontal="right" vertical="center"/>
    </xf>
    <xf numFmtId="165" fontId="11" fillId="2" borderId="10" xfId="16" applyNumberFormat="1" applyFont="1" applyFill="1" applyBorder="1" applyAlignment="1">
      <alignment horizontal="right" vertical="center"/>
    </xf>
    <xf numFmtId="165" fontId="12" fillId="3" borderId="36" xfId="16" applyNumberFormat="1" applyFont="1" applyFill="1" applyBorder="1" applyAlignment="1">
      <alignment horizontal="right"/>
    </xf>
    <xf numFmtId="165" fontId="12" fillId="3" borderId="18" xfId="16" applyNumberFormat="1" applyFont="1" applyFill="1" applyBorder="1" applyAlignment="1">
      <alignment horizontal="right"/>
    </xf>
    <xf numFmtId="165" fontId="12" fillId="3" borderId="15" xfId="16" applyNumberFormat="1" applyFont="1" applyFill="1" applyBorder="1" applyAlignment="1">
      <alignment horizontal="right"/>
    </xf>
    <xf numFmtId="165" fontId="11" fillId="2" borderId="7" xfId="16" applyNumberFormat="1" applyFont="1" applyFill="1" applyBorder="1" applyAlignment="1">
      <alignment horizontal="right" vertical="center"/>
    </xf>
    <xf numFmtId="165" fontId="12" fillId="3" borderId="17" xfId="16" applyNumberFormat="1" applyFont="1" applyFill="1" applyBorder="1" applyAlignment="1">
      <alignment horizontal="right"/>
    </xf>
    <xf numFmtId="165" fontId="12" fillId="4" borderId="7" xfId="16" applyNumberFormat="1" applyFont="1" applyFill="1" applyBorder="1" applyAlignment="1">
      <alignment horizontal="right" vertical="center"/>
    </xf>
    <xf numFmtId="165" fontId="12" fillId="4" borderId="27" xfId="16" applyNumberFormat="1" applyFont="1" applyFill="1" applyBorder="1" applyAlignment="1">
      <alignment horizontal="right" vertical="center"/>
    </xf>
    <xf numFmtId="165" fontId="11" fillId="2" borderId="23" xfId="16" applyNumberFormat="1" applyFont="1" applyFill="1" applyBorder="1" applyAlignment="1">
      <alignment horizontal="right" vertical="center"/>
    </xf>
    <xf numFmtId="0" fontId="12" fillId="2" borderId="0" xfId="17" applyFont="1" applyFill="1" applyAlignment="1">
      <alignment vertical="center"/>
    </xf>
    <xf numFmtId="0" fontId="12" fillId="2" borderId="0" xfId="17" applyFont="1" applyFill="1" applyAlignment="1">
      <alignment vertical="center" wrapText="1"/>
    </xf>
    <xf numFmtId="165" fontId="12" fillId="4" borderId="21" xfId="16" applyNumberFormat="1" applyFont="1" applyFill="1" applyBorder="1" applyAlignment="1">
      <alignment horizontal="right" vertical="center"/>
    </xf>
    <xf numFmtId="165" fontId="12" fillId="4" borderId="3" xfId="16" applyNumberFormat="1" applyFont="1" applyFill="1" applyBorder="1" applyAlignment="1">
      <alignment horizontal="right" vertical="center"/>
    </xf>
    <xf numFmtId="165" fontId="12" fillId="4" borderId="4" xfId="16" applyNumberFormat="1" applyFont="1" applyFill="1" applyBorder="1" applyAlignment="1">
      <alignment horizontal="right" vertical="center"/>
    </xf>
    <xf numFmtId="165" fontId="11" fillId="2" borderId="0" xfId="17" applyNumberFormat="1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3" borderId="7" xfId="17" applyFont="1" applyFill="1" applyBorder="1" applyAlignment="1">
      <alignment horizontal="center" vertical="center" wrapText="1"/>
    </xf>
    <xf numFmtId="0" fontId="11" fillId="3" borderId="31" xfId="17" applyFont="1" applyFill="1" applyBorder="1" applyAlignment="1">
      <alignment horizontal="center" vertical="center" wrapText="1"/>
    </xf>
    <xf numFmtId="0" fontId="11" fillId="3" borderId="8" xfId="17" applyFont="1" applyFill="1" applyBorder="1" applyAlignment="1">
      <alignment horizontal="center" vertical="center" wrapText="1"/>
    </xf>
    <xf numFmtId="0" fontId="11" fillId="3" borderId="32" xfId="17" applyFont="1" applyFill="1" applyBorder="1" applyAlignment="1">
      <alignment horizontal="center" vertical="center" wrapText="1"/>
    </xf>
    <xf numFmtId="0" fontId="11" fillId="3" borderId="9" xfId="17" applyFont="1" applyFill="1" applyBorder="1" applyAlignment="1">
      <alignment horizontal="center" vertical="center" wrapText="1"/>
    </xf>
    <xf numFmtId="0" fontId="11" fillId="3" borderId="30" xfId="17" applyFont="1" applyFill="1" applyBorder="1" applyAlignment="1">
      <alignment horizontal="center" vertical="center" wrapText="1"/>
    </xf>
    <xf numFmtId="0" fontId="11" fillId="3" borderId="7" xfId="4" applyFont="1" applyFill="1" applyBorder="1" applyAlignment="1">
      <alignment horizontal="center" vertical="center" wrapText="1"/>
    </xf>
    <xf numFmtId="0" fontId="11" fillId="3" borderId="8" xfId="4" applyFont="1" applyFill="1" applyBorder="1" applyAlignment="1">
      <alignment horizontal="center" vertical="center" wrapText="1"/>
    </xf>
    <xf numFmtId="0" fontId="12" fillId="3" borderId="26" xfId="17" applyFont="1" applyFill="1" applyBorder="1" applyAlignment="1">
      <alignment horizontal="center" vertical="center"/>
    </xf>
    <xf numFmtId="0" fontId="12" fillId="3" borderId="11" xfId="17" applyFont="1" applyFill="1" applyBorder="1" applyAlignment="1">
      <alignment horizontal="center" vertical="center"/>
    </xf>
    <xf numFmtId="0" fontId="12" fillId="3" borderId="33" xfId="17" applyFont="1" applyFill="1" applyBorder="1" applyAlignment="1">
      <alignment horizontal="center" vertical="center"/>
    </xf>
    <xf numFmtId="0" fontId="12" fillId="3" borderId="25" xfId="17" applyFont="1" applyFill="1" applyBorder="1" applyAlignment="1">
      <alignment horizontal="center" vertical="center"/>
    </xf>
    <xf numFmtId="0" fontId="12" fillId="3" borderId="28" xfId="17" applyFont="1" applyFill="1" applyBorder="1" applyAlignment="1">
      <alignment horizontal="center" vertical="center"/>
    </xf>
    <xf numFmtId="0" fontId="12" fillId="3" borderId="29" xfId="17" applyFont="1" applyFill="1" applyBorder="1" applyAlignment="1">
      <alignment horizontal="center" vertical="center"/>
    </xf>
    <xf numFmtId="0" fontId="11" fillId="3" borderId="26" xfId="17" applyFont="1" applyFill="1" applyBorder="1" applyAlignment="1">
      <alignment horizontal="center" vertical="center" wrapText="1"/>
    </xf>
    <xf numFmtId="0" fontId="11" fillId="3" borderId="11" xfId="17" applyFont="1" applyFill="1" applyBorder="1" applyAlignment="1">
      <alignment horizontal="center" vertical="center" wrapText="1"/>
    </xf>
    <xf numFmtId="0" fontId="11" fillId="3" borderId="33" xfId="17" applyFont="1" applyFill="1" applyBorder="1" applyAlignment="1">
      <alignment horizontal="center" vertical="center" wrapText="1"/>
    </xf>
    <xf numFmtId="0" fontId="11" fillId="3" borderId="27" xfId="17" applyFont="1" applyFill="1" applyBorder="1" applyAlignment="1">
      <alignment horizontal="center" vertical="center"/>
    </xf>
    <xf numFmtId="0" fontId="11" fillId="3" borderId="3" xfId="17" applyFont="1" applyFill="1" applyBorder="1" applyAlignment="1">
      <alignment horizontal="center" vertical="center"/>
    </xf>
    <xf numFmtId="0" fontId="11" fillId="3" borderId="4" xfId="17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10" fontId="5" fillId="0" borderId="13" xfId="0" applyNumberFormat="1" applyFont="1" applyBorder="1" applyAlignment="1">
      <alignment horizontal="center"/>
    </xf>
  </cellXfs>
  <cellStyles count="22">
    <cellStyle name="Comma 2" xfId="9" xr:uid="{0D095A2C-30D0-4794-8639-4D5BB2AEB91E}"/>
    <cellStyle name="Comma 2 2" xfId="15" xr:uid="{D1340EBF-9853-42D4-B9CF-22011E75AF80}"/>
    <cellStyle name="Comma 2 3" xfId="21" xr:uid="{9660C8BD-D50C-42D7-A2BD-FF7293FC4E59}"/>
    <cellStyle name="Įprastas" xfId="0" builtinId="0"/>
    <cellStyle name="Kablelis 2" xfId="1" xr:uid="{D29347B7-EB42-4DF1-AFF3-7B55DCC9629C}"/>
    <cellStyle name="Normal 10" xfId="5" xr:uid="{6DDAC607-C8BC-4089-BE56-E6530301C473}"/>
    <cellStyle name="Normal 10 2" xfId="11" xr:uid="{312B4EBC-8BD3-438B-9708-381594F5C960}"/>
    <cellStyle name="Normal 10 3" xfId="17" xr:uid="{CAAA31E8-8797-4764-9556-D1F1DB02A3CD}"/>
    <cellStyle name="Normal 13" xfId="14" xr:uid="{C045532E-B19C-4B09-A9A7-B368AFF1B1CC}"/>
    <cellStyle name="Normal 13 2" xfId="20" xr:uid="{EC19BAFE-B5FE-4107-B543-1565974BC522}"/>
    <cellStyle name="Normal 13 4" xfId="7" xr:uid="{6B126A0E-503C-4477-81AF-5EE277DE22A5}"/>
    <cellStyle name="Normal 14 2" xfId="2" xr:uid="{0CF6DAB9-22E0-4360-9E21-D5F36693FDEA}"/>
    <cellStyle name="Normal 14 2 2" xfId="12" xr:uid="{4E485158-F933-4629-891D-9C3C1D6AC544}"/>
    <cellStyle name="Normal 14 2 3" xfId="18" xr:uid="{039AC867-869A-4814-B4E3-9F99376BFAE2}"/>
    <cellStyle name="Normal 2" xfId="10" xr:uid="{7F8047F2-6F53-4EAB-8E10-72E8CBD858B2}"/>
    <cellStyle name="Normal 2 2" xfId="16" xr:uid="{2C1DD3B3-7695-47ED-BD2E-8607EC1FDB60}"/>
    <cellStyle name="Normal 2 2 2" xfId="4" xr:uid="{88E26285-8142-49B9-ADD1-8A9D397B39FA}"/>
    <cellStyle name="Normal 2 2 3 2" xfId="3" xr:uid="{8A312C9D-00E2-4D53-835E-4033BC35D350}"/>
    <cellStyle name="Normal 2 9" xfId="6" xr:uid="{2F06998C-7875-4398-B34F-03B89AC84650}"/>
    <cellStyle name="Normal 2 9 2" xfId="13" xr:uid="{0C2F6C95-A251-47A2-AB66-2118A64E9E17}"/>
    <cellStyle name="Normal 2 9 3" xfId="19" xr:uid="{92FD7A16-2235-4EAF-BFED-551C4A6FD979}"/>
    <cellStyle name="Paprastas 2" xfId="8" xr:uid="{4147D4EC-F382-45C2-A62A-CEAB11B528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2FB36-4698-4BB9-BA4E-E95ED726381F}">
  <dimension ref="A2:H31"/>
  <sheetViews>
    <sheetView tabSelected="1" workbookViewId="0">
      <selection activeCell="G17" sqref="G17"/>
    </sheetView>
  </sheetViews>
  <sheetFormatPr defaultRowHeight="15" x14ac:dyDescent="0.25"/>
  <cols>
    <col min="2" max="2" width="45.42578125" customWidth="1"/>
    <col min="3" max="3" width="10.5703125" customWidth="1"/>
    <col min="4" max="4" width="9.28515625" customWidth="1"/>
    <col min="5" max="5" width="15.28515625" customWidth="1"/>
    <col min="6" max="6" width="14.85546875" customWidth="1"/>
    <col min="7" max="8" width="14.42578125" customWidth="1"/>
  </cols>
  <sheetData>
    <row r="2" spans="1:8" ht="19.5" x14ac:dyDescent="0.35">
      <c r="A2" s="76" t="s">
        <v>0</v>
      </c>
      <c r="B2" s="76"/>
      <c r="C2" s="76"/>
      <c r="D2" s="76"/>
      <c r="E2" s="76"/>
      <c r="F2" s="76"/>
      <c r="G2" s="76"/>
      <c r="H2" s="76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77"/>
      <c r="B4" s="77"/>
      <c r="C4" s="77"/>
      <c r="D4" s="77"/>
      <c r="E4" s="77"/>
      <c r="F4" s="77"/>
      <c r="G4" s="77"/>
      <c r="H4" s="77"/>
    </row>
    <row r="5" spans="1:8" ht="15.75" thickBot="1" x14ac:dyDescent="0.3"/>
    <row r="6" spans="1:8" ht="60" x14ac:dyDescent="0.25">
      <c r="A6" s="2" t="s">
        <v>1</v>
      </c>
      <c r="B6" s="3"/>
      <c r="C6" s="4" t="s">
        <v>2</v>
      </c>
      <c r="D6" s="4"/>
      <c r="E6" s="4" t="s">
        <v>3</v>
      </c>
      <c r="F6" s="4" t="s">
        <v>4</v>
      </c>
      <c r="G6" s="4" t="s">
        <v>5</v>
      </c>
      <c r="H6" s="5" t="s">
        <v>6</v>
      </c>
    </row>
    <row r="7" spans="1:8" x14ac:dyDescent="0.25">
      <c r="A7" s="6" t="s">
        <v>7</v>
      </c>
      <c r="B7" s="7" t="s">
        <v>8</v>
      </c>
      <c r="C7" s="8" t="s">
        <v>9</v>
      </c>
      <c r="D7" s="8"/>
      <c r="E7" s="98">
        <v>20686656</v>
      </c>
      <c r="F7" s="9"/>
      <c r="G7" s="9"/>
      <c r="H7" s="10"/>
    </row>
    <row r="8" spans="1:8" x14ac:dyDescent="0.25">
      <c r="A8" s="6" t="s">
        <v>10</v>
      </c>
      <c r="B8" s="7" t="s">
        <v>11</v>
      </c>
      <c r="C8" s="8" t="s">
        <v>9</v>
      </c>
      <c r="D8" s="8"/>
      <c r="E8" s="98">
        <v>20686656</v>
      </c>
      <c r="F8" s="9"/>
      <c r="G8" s="9"/>
      <c r="H8" s="10"/>
    </row>
    <row r="9" spans="1:8" x14ac:dyDescent="0.25">
      <c r="A9" s="6" t="s">
        <v>12</v>
      </c>
      <c r="B9" s="7" t="s">
        <v>13</v>
      </c>
      <c r="C9" s="8" t="s">
        <v>9</v>
      </c>
      <c r="D9" s="8"/>
      <c r="E9" s="9"/>
      <c r="F9" s="9"/>
      <c r="G9" s="9"/>
      <c r="H9" s="99">
        <v>17390421</v>
      </c>
    </row>
    <row r="10" spans="1:8" x14ac:dyDescent="0.25">
      <c r="A10" s="6" t="s">
        <v>14</v>
      </c>
      <c r="B10" s="11" t="s">
        <v>15</v>
      </c>
      <c r="C10" s="8" t="s">
        <v>9</v>
      </c>
      <c r="D10" s="12">
        <v>0.72</v>
      </c>
      <c r="E10" s="9"/>
      <c r="F10" s="9"/>
      <c r="G10" s="9"/>
      <c r="H10" s="99">
        <v>12544718</v>
      </c>
    </row>
    <row r="11" spans="1:8" x14ac:dyDescent="0.25">
      <c r="A11" s="13" t="s">
        <v>16</v>
      </c>
      <c r="B11" s="11" t="s">
        <v>17</v>
      </c>
      <c r="C11" s="8" t="s">
        <v>9</v>
      </c>
      <c r="D11" s="12">
        <v>0.28000000000000003</v>
      </c>
      <c r="E11" s="9"/>
      <c r="F11" s="9"/>
      <c r="G11" s="9"/>
      <c r="H11" s="99">
        <v>4845703</v>
      </c>
    </row>
    <row r="12" spans="1:8" ht="15.75" thickBot="1" x14ac:dyDescent="0.3">
      <c r="A12" s="14" t="s">
        <v>18</v>
      </c>
      <c r="B12" s="15" t="s">
        <v>19</v>
      </c>
      <c r="C12" s="100">
        <v>0.159</v>
      </c>
      <c r="D12" s="16"/>
      <c r="E12" s="17"/>
      <c r="F12" s="17"/>
      <c r="G12" s="17"/>
      <c r="H12" s="18" t="s">
        <v>276</v>
      </c>
    </row>
    <row r="13" spans="1:8" ht="16.5" thickBot="1" x14ac:dyDescent="0.3">
      <c r="A13" s="19"/>
      <c r="B13" s="20" t="s">
        <v>20</v>
      </c>
      <c r="C13" s="21"/>
      <c r="D13" s="21"/>
      <c r="E13" s="21"/>
      <c r="F13" s="21"/>
      <c r="G13" s="21"/>
      <c r="H13" s="22"/>
    </row>
    <row r="14" spans="1:8" ht="15.75" x14ac:dyDescent="0.25">
      <c r="A14" s="23" t="s">
        <v>7</v>
      </c>
      <c r="B14" s="24" t="s">
        <v>21</v>
      </c>
      <c r="C14" s="25"/>
      <c r="D14" s="25"/>
      <c r="E14" s="25"/>
      <c r="F14" s="25"/>
      <c r="G14" s="25"/>
      <c r="H14" s="26"/>
    </row>
    <row r="15" spans="1:8" ht="15.75" x14ac:dyDescent="0.25">
      <c r="A15" s="27" t="s">
        <v>22</v>
      </c>
      <c r="B15" s="28" t="s">
        <v>23</v>
      </c>
      <c r="C15" s="29" t="s">
        <v>24</v>
      </c>
      <c r="D15" s="29" t="s">
        <v>25</v>
      </c>
      <c r="E15" s="29">
        <v>596840</v>
      </c>
      <c r="F15" s="29"/>
      <c r="G15" s="29"/>
      <c r="H15" s="30"/>
    </row>
    <row r="16" spans="1:8" ht="31.5" x14ac:dyDescent="0.25">
      <c r="A16" s="27" t="s">
        <v>18</v>
      </c>
      <c r="B16" s="28" t="s">
        <v>26</v>
      </c>
      <c r="C16" s="29" t="s">
        <v>24</v>
      </c>
      <c r="D16" s="29"/>
      <c r="E16" s="29">
        <v>73940</v>
      </c>
      <c r="F16" s="29"/>
      <c r="G16" s="29">
        <v>37514</v>
      </c>
      <c r="H16" s="30"/>
    </row>
    <row r="17" spans="1:8" ht="31.5" x14ac:dyDescent="0.25">
      <c r="A17" s="27" t="s">
        <v>27</v>
      </c>
      <c r="B17" s="28" t="s">
        <v>28</v>
      </c>
      <c r="C17" s="29" t="s">
        <v>24</v>
      </c>
      <c r="D17" s="29"/>
      <c r="E17" s="29">
        <v>535</v>
      </c>
      <c r="F17" s="29"/>
      <c r="G17" s="29">
        <v>26</v>
      </c>
      <c r="H17" s="30">
        <v>2</v>
      </c>
    </row>
    <row r="18" spans="1:8" ht="15.75" x14ac:dyDescent="0.25">
      <c r="A18" s="27" t="s">
        <v>29</v>
      </c>
      <c r="B18" s="28" t="s">
        <v>30</v>
      </c>
      <c r="C18" s="29" t="s">
        <v>24</v>
      </c>
      <c r="D18" s="29"/>
      <c r="E18" s="29"/>
      <c r="F18" s="29"/>
      <c r="G18" s="29"/>
      <c r="H18" s="30"/>
    </row>
    <row r="19" spans="1:8" ht="15.75" x14ac:dyDescent="0.25">
      <c r="A19" s="27" t="s">
        <v>31</v>
      </c>
      <c r="B19" s="28" t="s">
        <v>32</v>
      </c>
      <c r="C19" s="29" t="s">
        <v>24</v>
      </c>
      <c r="D19" s="29"/>
      <c r="E19" s="29">
        <v>35399</v>
      </c>
      <c r="F19" s="29">
        <v>740</v>
      </c>
      <c r="G19" s="29">
        <v>23291</v>
      </c>
      <c r="H19" s="30">
        <v>18</v>
      </c>
    </row>
    <row r="20" spans="1:8" ht="15.75" x14ac:dyDescent="0.25">
      <c r="A20" s="27" t="s">
        <v>33</v>
      </c>
      <c r="B20" s="28" t="s">
        <v>34</v>
      </c>
      <c r="C20" s="29" t="s">
        <v>24</v>
      </c>
      <c r="D20" s="29"/>
      <c r="E20" s="29">
        <v>36695</v>
      </c>
      <c r="F20" s="29">
        <v>29</v>
      </c>
      <c r="G20" s="29">
        <v>10243</v>
      </c>
      <c r="H20" s="30">
        <v>12</v>
      </c>
    </row>
    <row r="21" spans="1:8" ht="15.75" x14ac:dyDescent="0.25">
      <c r="A21" s="27" t="s">
        <v>35</v>
      </c>
      <c r="B21" s="28" t="s">
        <v>36</v>
      </c>
      <c r="C21" s="29" t="s">
        <v>24</v>
      </c>
      <c r="D21" s="29"/>
      <c r="E21" s="29">
        <v>239930</v>
      </c>
      <c r="F21" s="29">
        <v>223</v>
      </c>
      <c r="G21" s="29">
        <v>117303</v>
      </c>
      <c r="H21" s="30">
        <v>389</v>
      </c>
    </row>
    <row r="22" spans="1:8" ht="15.75" x14ac:dyDescent="0.25">
      <c r="A22" s="27" t="s">
        <v>37</v>
      </c>
      <c r="B22" s="28" t="s">
        <v>38</v>
      </c>
      <c r="C22" s="29" t="s">
        <v>24</v>
      </c>
      <c r="D22" s="29"/>
      <c r="E22" s="29">
        <v>15631</v>
      </c>
      <c r="F22" s="29">
        <v>7</v>
      </c>
      <c r="G22" s="29">
        <v>21596</v>
      </c>
      <c r="H22" s="30">
        <v>32</v>
      </c>
    </row>
    <row r="23" spans="1:8" ht="15.75" x14ac:dyDescent="0.25">
      <c r="A23" s="27" t="s">
        <v>39</v>
      </c>
      <c r="B23" s="28" t="s">
        <v>40</v>
      </c>
      <c r="C23" s="29" t="s">
        <v>24</v>
      </c>
      <c r="D23" s="29"/>
      <c r="E23" s="29">
        <v>242</v>
      </c>
      <c r="F23" s="29">
        <v>3</v>
      </c>
      <c r="G23" s="29">
        <v>414</v>
      </c>
      <c r="H23" s="30">
        <v>12</v>
      </c>
    </row>
    <row r="24" spans="1:8" ht="15.75" x14ac:dyDescent="0.25">
      <c r="A24" s="27" t="s">
        <v>41</v>
      </c>
      <c r="B24" s="28" t="s">
        <v>42</v>
      </c>
      <c r="C24" s="29" t="s">
        <v>24</v>
      </c>
      <c r="D24" s="29"/>
      <c r="E24" s="31">
        <v>7591</v>
      </c>
      <c r="F24" s="29">
        <v>23</v>
      </c>
      <c r="G24" s="29">
        <v>13224</v>
      </c>
      <c r="H24" s="30">
        <v>119</v>
      </c>
    </row>
    <row r="25" spans="1:8" ht="15.75" x14ac:dyDescent="0.25">
      <c r="A25" s="27" t="s">
        <v>43</v>
      </c>
      <c r="B25" s="28" t="s">
        <v>44</v>
      </c>
      <c r="C25" s="29" t="s">
        <v>24</v>
      </c>
      <c r="D25" s="29"/>
      <c r="E25" s="29"/>
      <c r="F25" s="29"/>
      <c r="G25" s="29"/>
      <c r="H25" s="30">
        <v>4682</v>
      </c>
    </row>
    <row r="26" spans="1:8" ht="15.75" x14ac:dyDescent="0.25">
      <c r="A26" s="27" t="s">
        <v>45</v>
      </c>
      <c r="B26" s="28" t="s">
        <v>46</v>
      </c>
      <c r="C26" s="29" t="s">
        <v>24</v>
      </c>
      <c r="D26" s="29"/>
      <c r="E26" s="29"/>
      <c r="F26" s="29"/>
      <c r="G26" s="29"/>
      <c r="H26" s="30"/>
    </row>
    <row r="27" spans="1:8" ht="15.75" x14ac:dyDescent="0.25">
      <c r="A27" s="27" t="s">
        <v>47</v>
      </c>
      <c r="B27" s="28" t="s">
        <v>48</v>
      </c>
      <c r="C27" s="29" t="s">
        <v>24</v>
      </c>
      <c r="D27" s="29"/>
      <c r="E27" s="29">
        <v>283</v>
      </c>
      <c r="F27" s="29">
        <v>1</v>
      </c>
      <c r="G27" s="29">
        <v>147</v>
      </c>
      <c r="H27" s="30">
        <v>4</v>
      </c>
    </row>
    <row r="28" spans="1:8" ht="16.5" thickBot="1" x14ac:dyDescent="0.3">
      <c r="A28" s="32" t="s">
        <v>49</v>
      </c>
      <c r="B28" s="33" t="s">
        <v>50</v>
      </c>
      <c r="C28" s="34" t="s">
        <v>24</v>
      </c>
      <c r="D28" s="34"/>
      <c r="E28" s="34"/>
      <c r="F28" s="34"/>
      <c r="G28" s="34"/>
      <c r="H28" s="35"/>
    </row>
    <row r="29" spans="1:8" ht="16.5" thickBot="1" x14ac:dyDescent="0.3">
      <c r="A29" s="36" t="s">
        <v>51</v>
      </c>
      <c r="B29" s="37" t="s">
        <v>52</v>
      </c>
      <c r="C29" s="38" t="s">
        <v>24</v>
      </c>
      <c r="D29" s="39"/>
      <c r="E29" s="39">
        <f>SUM(E15:E28)</f>
        <v>1007086</v>
      </c>
      <c r="F29" s="39">
        <f>SUM(F15:F28)</f>
        <v>1026</v>
      </c>
      <c r="G29" s="39">
        <f>SUM(G15:G28)</f>
        <v>223758</v>
      </c>
      <c r="H29" s="40">
        <f>SUM(H15:H28)</f>
        <v>5270</v>
      </c>
    </row>
    <row r="31" spans="1:8" ht="15.75" x14ac:dyDescent="0.25">
      <c r="E31" s="41"/>
    </row>
  </sheetData>
  <mergeCells count="2">
    <mergeCell ref="A2:H2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F13A1-8A8D-493F-8E95-8802D1086607}">
  <dimension ref="A1:AR163"/>
  <sheetViews>
    <sheetView workbookViewId="0">
      <selection activeCell="G161" sqref="G161"/>
    </sheetView>
  </sheetViews>
  <sheetFormatPr defaultRowHeight="15" x14ac:dyDescent="0.25"/>
  <cols>
    <col min="1" max="1" width="5" customWidth="1"/>
    <col min="2" max="2" width="6.42578125" customWidth="1"/>
    <col min="3" max="3" width="19.42578125" customWidth="1"/>
  </cols>
  <sheetData>
    <row r="1" spans="1:44" x14ac:dyDescent="0.25">
      <c r="A1" s="42"/>
      <c r="B1" s="42"/>
      <c r="C1" s="42"/>
      <c r="D1" s="42"/>
      <c r="E1" s="50" t="s">
        <v>53</v>
      </c>
      <c r="F1" s="50" t="s">
        <v>54</v>
      </c>
      <c r="G1" s="50" t="s">
        <v>55</v>
      </c>
      <c r="H1" s="50" t="s">
        <v>56</v>
      </c>
      <c r="I1" s="50" t="s">
        <v>57</v>
      </c>
      <c r="J1" s="50" t="s">
        <v>58</v>
      </c>
      <c r="K1" s="50" t="s">
        <v>59</v>
      </c>
      <c r="L1" s="50" t="s">
        <v>60</v>
      </c>
      <c r="M1" s="50" t="s">
        <v>61</v>
      </c>
      <c r="N1" s="50" t="s">
        <v>62</v>
      </c>
      <c r="O1" s="50" t="s">
        <v>63</v>
      </c>
      <c r="P1" s="50" t="s">
        <v>64</v>
      </c>
      <c r="Q1" s="50" t="s">
        <v>65</v>
      </c>
      <c r="R1" s="50" t="s">
        <v>66</v>
      </c>
      <c r="S1" s="50" t="s">
        <v>67</v>
      </c>
      <c r="T1" s="50" t="s">
        <v>68</v>
      </c>
      <c r="U1" s="50" t="s">
        <v>69</v>
      </c>
      <c r="V1" s="50" t="s">
        <v>70</v>
      </c>
      <c r="W1" s="50" t="s">
        <v>71</v>
      </c>
      <c r="X1" s="50" t="s">
        <v>72</v>
      </c>
      <c r="Y1" s="50" t="s">
        <v>53</v>
      </c>
      <c r="Z1" s="50" t="s">
        <v>54</v>
      </c>
      <c r="AA1" s="50" t="s">
        <v>55</v>
      </c>
      <c r="AB1" s="50" t="s">
        <v>56</v>
      </c>
      <c r="AC1" s="50" t="s">
        <v>57</v>
      </c>
      <c r="AD1" s="50" t="s">
        <v>58</v>
      </c>
      <c r="AE1" s="50" t="s">
        <v>59</v>
      </c>
      <c r="AF1" s="50" t="s">
        <v>60</v>
      </c>
      <c r="AG1" s="50" t="s">
        <v>61</v>
      </c>
      <c r="AH1" s="50" t="s">
        <v>62</v>
      </c>
      <c r="AI1" s="50" t="s">
        <v>63</v>
      </c>
      <c r="AJ1" s="50" t="s">
        <v>64</v>
      </c>
      <c r="AK1" s="50" t="s">
        <v>65</v>
      </c>
      <c r="AL1" s="50" t="s">
        <v>66</v>
      </c>
      <c r="AM1" s="50" t="s">
        <v>67</v>
      </c>
      <c r="AN1" s="50" t="s">
        <v>68</v>
      </c>
      <c r="AO1" s="50" t="s">
        <v>69</v>
      </c>
      <c r="AP1" s="50" t="s">
        <v>70</v>
      </c>
      <c r="AQ1" s="50" t="s">
        <v>71</v>
      </c>
      <c r="AR1" s="50" t="s">
        <v>72</v>
      </c>
    </row>
    <row r="2" spans="1:44" x14ac:dyDescent="0.25">
      <c r="A2" s="70" t="s">
        <v>73</v>
      </c>
      <c r="B2" s="70"/>
      <c r="C2" s="70"/>
      <c r="D2" s="71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50" t="s">
        <v>74</v>
      </c>
      <c r="Z2" s="50" t="s">
        <v>75</v>
      </c>
      <c r="AA2" s="50" t="s">
        <v>76</v>
      </c>
      <c r="AB2" s="50" t="s">
        <v>77</v>
      </c>
      <c r="AC2" s="50" t="s">
        <v>78</v>
      </c>
      <c r="AD2" s="50" t="s">
        <v>79</v>
      </c>
      <c r="AE2" s="50" t="s">
        <v>80</v>
      </c>
      <c r="AF2" s="50" t="s">
        <v>81</v>
      </c>
      <c r="AG2" s="50" t="s">
        <v>82</v>
      </c>
      <c r="AH2" s="50" t="s">
        <v>83</v>
      </c>
      <c r="AI2" s="50" t="s">
        <v>84</v>
      </c>
      <c r="AJ2" s="50" t="s">
        <v>85</v>
      </c>
      <c r="AK2" s="50" t="s">
        <v>86</v>
      </c>
      <c r="AL2" s="50" t="s">
        <v>87</v>
      </c>
      <c r="AM2" s="50" t="s">
        <v>88</v>
      </c>
      <c r="AN2" s="50" t="s">
        <v>89</v>
      </c>
      <c r="AO2" s="50" t="s">
        <v>90</v>
      </c>
      <c r="AP2" s="50" t="s">
        <v>91</v>
      </c>
      <c r="AQ2" s="50" t="s">
        <v>92</v>
      </c>
      <c r="AR2" s="50" t="s">
        <v>93</v>
      </c>
    </row>
    <row r="3" spans="1:44" ht="15.75" thickBot="1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</row>
    <row r="4" spans="1:44" x14ac:dyDescent="0.25">
      <c r="A4" s="86"/>
      <c r="B4" s="89"/>
      <c r="C4" s="89" t="s">
        <v>94</v>
      </c>
      <c r="D4" s="92" t="s">
        <v>95</v>
      </c>
      <c r="E4" s="95" t="s">
        <v>96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  <c r="Y4" s="95" t="s">
        <v>97</v>
      </c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7"/>
    </row>
    <row r="5" spans="1:44" x14ac:dyDescent="0.25">
      <c r="A5" s="87"/>
      <c r="B5" s="90"/>
      <c r="C5" s="90"/>
      <c r="D5" s="93"/>
      <c r="E5" s="82" t="s">
        <v>98</v>
      </c>
      <c r="F5" s="78"/>
      <c r="G5" s="78"/>
      <c r="H5" s="78"/>
      <c r="I5" s="78" t="s">
        <v>99</v>
      </c>
      <c r="J5" s="78"/>
      <c r="K5" s="78"/>
      <c r="L5" s="78" t="s">
        <v>100</v>
      </c>
      <c r="M5" s="78" t="s">
        <v>101</v>
      </c>
      <c r="N5" s="78"/>
      <c r="O5" s="78"/>
      <c r="P5" s="78" t="s">
        <v>102</v>
      </c>
      <c r="Q5" s="78" t="s">
        <v>103</v>
      </c>
      <c r="R5" s="78"/>
      <c r="S5" s="78" t="s">
        <v>104</v>
      </c>
      <c r="T5" s="78" t="s">
        <v>105</v>
      </c>
      <c r="U5" s="84" t="s">
        <v>106</v>
      </c>
      <c r="V5" s="84"/>
      <c r="W5" s="84"/>
      <c r="X5" s="85"/>
      <c r="Y5" s="82" t="s">
        <v>98</v>
      </c>
      <c r="Z5" s="78"/>
      <c r="AA5" s="78"/>
      <c r="AB5" s="78"/>
      <c r="AC5" s="78" t="s">
        <v>99</v>
      </c>
      <c r="AD5" s="78"/>
      <c r="AE5" s="78"/>
      <c r="AF5" s="78" t="s">
        <v>100</v>
      </c>
      <c r="AG5" s="78" t="s">
        <v>101</v>
      </c>
      <c r="AH5" s="78"/>
      <c r="AI5" s="78"/>
      <c r="AJ5" s="78" t="s">
        <v>102</v>
      </c>
      <c r="AK5" s="78" t="s">
        <v>103</v>
      </c>
      <c r="AL5" s="78"/>
      <c r="AM5" s="78" t="s">
        <v>104</v>
      </c>
      <c r="AN5" s="78" t="s">
        <v>105</v>
      </c>
      <c r="AO5" s="84" t="s">
        <v>106</v>
      </c>
      <c r="AP5" s="84"/>
      <c r="AQ5" s="84"/>
      <c r="AR5" s="85"/>
    </row>
    <row r="6" spans="1:44" x14ac:dyDescent="0.25">
      <c r="A6" s="87"/>
      <c r="B6" s="90"/>
      <c r="C6" s="90"/>
      <c r="D6" s="93"/>
      <c r="E6" s="82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84"/>
      <c r="V6" s="84"/>
      <c r="W6" s="84"/>
      <c r="X6" s="85"/>
      <c r="Y6" s="82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84"/>
      <c r="AP6" s="84"/>
      <c r="AQ6" s="84"/>
      <c r="AR6" s="85"/>
    </row>
    <row r="7" spans="1:44" x14ac:dyDescent="0.25">
      <c r="A7" s="87"/>
      <c r="B7" s="90"/>
      <c r="C7" s="90"/>
      <c r="D7" s="93"/>
      <c r="E7" s="82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84"/>
      <c r="V7" s="84"/>
      <c r="W7" s="84"/>
      <c r="X7" s="85"/>
      <c r="Y7" s="82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84"/>
      <c r="AP7" s="84"/>
      <c r="AQ7" s="84"/>
      <c r="AR7" s="85"/>
    </row>
    <row r="8" spans="1:44" x14ac:dyDescent="0.25">
      <c r="A8" s="87"/>
      <c r="B8" s="90"/>
      <c r="C8" s="90"/>
      <c r="D8" s="93"/>
      <c r="E8" s="82" t="s">
        <v>107</v>
      </c>
      <c r="F8" s="78" t="s">
        <v>108</v>
      </c>
      <c r="G8" s="78" t="s">
        <v>109</v>
      </c>
      <c r="H8" s="78" t="s">
        <v>110</v>
      </c>
      <c r="I8" s="78" t="s">
        <v>111</v>
      </c>
      <c r="J8" s="78" t="s">
        <v>112</v>
      </c>
      <c r="K8" s="78" t="s">
        <v>113</v>
      </c>
      <c r="L8" s="78" t="s">
        <v>6</v>
      </c>
      <c r="M8" s="78" t="s">
        <v>114</v>
      </c>
      <c r="N8" s="78" t="s">
        <v>115</v>
      </c>
      <c r="O8" s="78" t="s">
        <v>116</v>
      </c>
      <c r="P8" s="78" t="s">
        <v>117</v>
      </c>
      <c r="Q8" s="78" t="s">
        <v>118</v>
      </c>
      <c r="R8" s="78" t="s">
        <v>119</v>
      </c>
      <c r="S8" s="78" t="s">
        <v>120</v>
      </c>
      <c r="T8" s="78" t="s">
        <v>121</v>
      </c>
      <c r="U8" s="78" t="s">
        <v>122</v>
      </c>
      <c r="V8" s="78" t="s">
        <v>123</v>
      </c>
      <c r="W8" s="78" t="s">
        <v>124</v>
      </c>
      <c r="X8" s="80" t="s">
        <v>125</v>
      </c>
      <c r="Y8" s="82" t="s">
        <v>107</v>
      </c>
      <c r="Z8" s="78" t="s">
        <v>108</v>
      </c>
      <c r="AA8" s="78" t="s">
        <v>109</v>
      </c>
      <c r="AB8" s="78" t="s">
        <v>110</v>
      </c>
      <c r="AC8" s="78" t="s">
        <v>111</v>
      </c>
      <c r="AD8" s="78" t="s">
        <v>112</v>
      </c>
      <c r="AE8" s="78" t="s">
        <v>113</v>
      </c>
      <c r="AF8" s="78" t="s">
        <v>6</v>
      </c>
      <c r="AG8" s="78" t="s">
        <v>114</v>
      </c>
      <c r="AH8" s="78" t="s">
        <v>115</v>
      </c>
      <c r="AI8" s="78" t="s">
        <v>116</v>
      </c>
      <c r="AJ8" s="78" t="s">
        <v>117</v>
      </c>
      <c r="AK8" s="78" t="s">
        <v>118</v>
      </c>
      <c r="AL8" s="78" t="s">
        <v>119</v>
      </c>
      <c r="AM8" s="78" t="s">
        <v>120</v>
      </c>
      <c r="AN8" s="78" t="s">
        <v>121</v>
      </c>
      <c r="AO8" s="78" t="s">
        <v>122</v>
      </c>
      <c r="AP8" s="78" t="s">
        <v>123</v>
      </c>
      <c r="AQ8" s="78" t="s">
        <v>124</v>
      </c>
      <c r="AR8" s="80" t="s">
        <v>125</v>
      </c>
    </row>
    <row r="9" spans="1:44" ht="15.75" thickBot="1" x14ac:dyDescent="0.3">
      <c r="A9" s="88"/>
      <c r="B9" s="91"/>
      <c r="C9" s="91"/>
      <c r="D9" s="94"/>
      <c r="E9" s="83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1"/>
      <c r="Y9" s="83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81"/>
    </row>
    <row r="10" spans="1:44" x14ac:dyDescent="0.25">
      <c r="A10" s="43">
        <v>100</v>
      </c>
      <c r="B10" s="43">
        <v>100</v>
      </c>
      <c r="C10" s="44" t="s">
        <v>126</v>
      </c>
      <c r="D10" s="58">
        <v>0</v>
      </c>
      <c r="E10" s="51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52">
        <v>0</v>
      </c>
      <c r="Y10" s="68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4">
        <v>0</v>
      </c>
    </row>
    <row r="11" spans="1:44" x14ac:dyDescent="0.25">
      <c r="A11" s="45">
        <v>100</v>
      </c>
      <c r="B11" s="45">
        <v>101</v>
      </c>
      <c r="C11" s="46" t="s">
        <v>21</v>
      </c>
      <c r="D11" s="55">
        <v>0</v>
      </c>
      <c r="E11" s="53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54">
        <v>0</v>
      </c>
      <c r="Y11" s="53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54">
        <v>0</v>
      </c>
    </row>
    <row r="12" spans="1:44" x14ac:dyDescent="0.25">
      <c r="A12" s="45">
        <v>100</v>
      </c>
      <c r="B12" s="45">
        <v>102</v>
      </c>
      <c r="C12" s="46" t="s">
        <v>127</v>
      </c>
      <c r="D12" s="55">
        <v>0</v>
      </c>
      <c r="E12" s="53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54">
        <v>0</v>
      </c>
      <c r="Y12" s="53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54">
        <v>0</v>
      </c>
    </row>
    <row r="13" spans="1:44" x14ac:dyDescent="0.25">
      <c r="A13" s="43">
        <v>200</v>
      </c>
      <c r="B13" s="43">
        <v>200</v>
      </c>
      <c r="C13" s="44" t="s">
        <v>128</v>
      </c>
      <c r="D13" s="58">
        <f>E13</f>
        <v>596839.6100000001</v>
      </c>
      <c r="E13" s="56">
        <f>E14+E18+E21+E25</f>
        <v>596839.6100000001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57">
        <v>0</v>
      </c>
      <c r="Y13" s="56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57">
        <v>0</v>
      </c>
    </row>
    <row r="14" spans="1:44" x14ac:dyDescent="0.25">
      <c r="A14" s="45">
        <v>200</v>
      </c>
      <c r="B14" s="45">
        <v>201</v>
      </c>
      <c r="C14" s="46" t="s">
        <v>129</v>
      </c>
      <c r="D14" s="55">
        <v>518941.23</v>
      </c>
      <c r="E14" s="53">
        <v>518941.2300000001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54">
        <v>0</v>
      </c>
      <c r="Y14" s="53">
        <v>518941.2300000001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54">
        <v>0</v>
      </c>
    </row>
    <row r="15" spans="1:44" x14ac:dyDescent="0.25">
      <c r="A15" s="45">
        <v>200</v>
      </c>
      <c r="B15" s="45">
        <v>202</v>
      </c>
      <c r="C15" s="46" t="s">
        <v>130</v>
      </c>
      <c r="D15" s="55">
        <v>0</v>
      </c>
      <c r="E15" s="53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54">
        <v>0</v>
      </c>
      <c r="Y15" s="53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54">
        <v>0</v>
      </c>
    </row>
    <row r="16" spans="1:44" x14ac:dyDescent="0.25">
      <c r="A16" s="45">
        <v>200</v>
      </c>
      <c r="B16" s="45">
        <v>203</v>
      </c>
      <c r="C16" s="46" t="s">
        <v>131</v>
      </c>
      <c r="D16" s="55">
        <v>0</v>
      </c>
      <c r="E16" s="53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54">
        <v>0</v>
      </c>
      <c r="Y16" s="53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54">
        <v>0</v>
      </c>
    </row>
    <row r="17" spans="1:44" x14ac:dyDescent="0.25">
      <c r="A17" s="45">
        <v>200</v>
      </c>
      <c r="B17" s="45">
        <v>204</v>
      </c>
      <c r="C17" s="46" t="s">
        <v>132</v>
      </c>
      <c r="D17" s="55">
        <v>0</v>
      </c>
      <c r="E17" s="53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54">
        <v>0</v>
      </c>
      <c r="Y17" s="53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54">
        <v>0</v>
      </c>
    </row>
    <row r="18" spans="1:44" x14ac:dyDescent="0.25">
      <c r="A18" s="45">
        <v>200</v>
      </c>
      <c r="B18" s="45">
        <v>205</v>
      </c>
      <c r="C18" s="46" t="s">
        <v>133</v>
      </c>
      <c r="D18" s="55">
        <v>19562</v>
      </c>
      <c r="E18" s="53">
        <v>19562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54">
        <v>0</v>
      </c>
      <c r="Y18" s="53">
        <v>19562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54">
        <v>0</v>
      </c>
    </row>
    <row r="19" spans="1:44" x14ac:dyDescent="0.25">
      <c r="A19" s="45">
        <v>200</v>
      </c>
      <c r="B19" s="45">
        <v>206</v>
      </c>
      <c r="C19" s="46" t="s">
        <v>134</v>
      </c>
      <c r="D19" s="55">
        <v>0</v>
      </c>
      <c r="E19" s="53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54">
        <v>0</v>
      </c>
      <c r="Y19" s="53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54">
        <v>0</v>
      </c>
    </row>
    <row r="20" spans="1:44" x14ac:dyDescent="0.25">
      <c r="A20" s="45">
        <v>200</v>
      </c>
      <c r="B20" s="45">
        <v>207</v>
      </c>
      <c r="C20" s="46" t="s">
        <v>135</v>
      </c>
      <c r="D20" s="55">
        <v>0</v>
      </c>
      <c r="E20" s="53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54">
        <v>0</v>
      </c>
      <c r="Y20" s="53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54">
        <v>0</v>
      </c>
    </row>
    <row r="21" spans="1:44" x14ac:dyDescent="0.25">
      <c r="A21" s="45">
        <v>200</v>
      </c>
      <c r="B21" s="45">
        <v>208</v>
      </c>
      <c r="C21" s="46" t="s">
        <v>136</v>
      </c>
      <c r="D21" s="55">
        <v>56143.38</v>
      </c>
      <c r="E21" s="53">
        <v>56143.38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54">
        <v>0</v>
      </c>
      <c r="Y21" s="53">
        <v>56143.38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54">
        <v>0</v>
      </c>
    </row>
    <row r="22" spans="1:44" x14ac:dyDescent="0.25">
      <c r="A22" s="45">
        <v>200</v>
      </c>
      <c r="B22" s="45">
        <v>209</v>
      </c>
      <c r="C22" s="46" t="s">
        <v>137</v>
      </c>
      <c r="D22" s="55">
        <v>0</v>
      </c>
      <c r="E22" s="53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54">
        <v>0</v>
      </c>
      <c r="Y22" s="53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54">
        <v>0</v>
      </c>
    </row>
    <row r="23" spans="1:44" x14ac:dyDescent="0.25">
      <c r="A23" s="45">
        <v>200</v>
      </c>
      <c r="B23" s="45">
        <v>210</v>
      </c>
      <c r="C23" s="46" t="s">
        <v>138</v>
      </c>
      <c r="D23" s="55">
        <v>0</v>
      </c>
      <c r="E23" s="53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54">
        <v>0</v>
      </c>
      <c r="Y23" s="53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54">
        <v>0</v>
      </c>
    </row>
    <row r="24" spans="1:44" x14ac:dyDescent="0.25">
      <c r="A24" s="45">
        <v>200</v>
      </c>
      <c r="B24" s="45">
        <v>211</v>
      </c>
      <c r="C24" s="46" t="s">
        <v>139</v>
      </c>
      <c r="D24" s="55">
        <v>0</v>
      </c>
      <c r="E24" s="53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54">
        <v>0</v>
      </c>
      <c r="Y24" s="53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54">
        <v>0</v>
      </c>
    </row>
    <row r="25" spans="1:44" x14ac:dyDescent="0.25">
      <c r="A25" s="45">
        <v>200</v>
      </c>
      <c r="B25" s="45">
        <v>212</v>
      </c>
      <c r="C25" s="46" t="s">
        <v>140</v>
      </c>
      <c r="D25" s="55">
        <v>2193</v>
      </c>
      <c r="E25" s="53">
        <v>2193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54">
        <v>0</v>
      </c>
      <c r="Y25" s="53">
        <v>2193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54">
        <v>0</v>
      </c>
    </row>
    <row r="26" spans="1:44" x14ac:dyDescent="0.25">
      <c r="A26" s="45">
        <v>200</v>
      </c>
      <c r="B26" s="45">
        <v>213</v>
      </c>
      <c r="C26" s="46" t="s">
        <v>141</v>
      </c>
      <c r="D26" s="55">
        <v>0</v>
      </c>
      <c r="E26" s="53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54">
        <v>0</v>
      </c>
      <c r="Y26" s="53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54">
        <v>0</v>
      </c>
    </row>
    <row r="27" spans="1:44" x14ac:dyDescent="0.25">
      <c r="A27" s="45">
        <v>200</v>
      </c>
      <c r="B27" s="45">
        <v>214</v>
      </c>
      <c r="C27" s="46" t="s">
        <v>142</v>
      </c>
      <c r="D27" s="55">
        <v>0</v>
      </c>
      <c r="E27" s="53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54">
        <v>0</v>
      </c>
      <c r="Y27" s="53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0</v>
      </c>
      <c r="AP27" s="65">
        <v>0</v>
      </c>
      <c r="AQ27" s="65">
        <v>0</v>
      </c>
      <c r="AR27" s="54">
        <v>0</v>
      </c>
    </row>
    <row r="28" spans="1:44" x14ac:dyDescent="0.25">
      <c r="A28" s="43">
        <v>300</v>
      </c>
      <c r="B28" s="43">
        <v>300</v>
      </c>
      <c r="C28" s="44" t="s">
        <v>143</v>
      </c>
      <c r="D28" s="58">
        <v>0</v>
      </c>
      <c r="E28" s="56">
        <f>E29+E33+E36</f>
        <v>73939.569370428348</v>
      </c>
      <c r="F28" s="67">
        <v>0</v>
      </c>
      <c r="G28" s="67">
        <v>0</v>
      </c>
      <c r="H28" s="67">
        <v>0</v>
      </c>
      <c r="I28" s="67">
        <f>I29+I33+I36</f>
        <v>37514.232247629385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57">
        <v>0</v>
      </c>
      <c r="Y28" s="56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57">
        <v>0</v>
      </c>
    </row>
    <row r="29" spans="1:44" x14ac:dyDescent="0.25">
      <c r="A29" s="45">
        <v>300</v>
      </c>
      <c r="B29" s="45">
        <v>301</v>
      </c>
      <c r="C29" s="46" t="s">
        <v>144</v>
      </c>
      <c r="D29" s="55">
        <v>236897.71999999997</v>
      </c>
      <c r="E29" s="53">
        <v>73404.245556037728</v>
      </c>
      <c r="F29" s="65">
        <v>0</v>
      </c>
      <c r="G29" s="65">
        <v>0</v>
      </c>
      <c r="H29" s="65">
        <v>0</v>
      </c>
      <c r="I29" s="65">
        <v>37200.124443962253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126293.35</v>
      </c>
      <c r="U29" s="65">
        <v>0</v>
      </c>
      <c r="V29" s="65">
        <v>0</v>
      </c>
      <c r="W29" s="65">
        <v>0</v>
      </c>
      <c r="X29" s="54">
        <v>0</v>
      </c>
      <c r="Y29" s="53">
        <v>73404.245556037728</v>
      </c>
      <c r="Z29" s="65">
        <v>0</v>
      </c>
      <c r="AA29" s="65">
        <v>0</v>
      </c>
      <c r="AB29" s="65">
        <v>0</v>
      </c>
      <c r="AC29" s="65">
        <v>37200.124443962253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0</v>
      </c>
      <c r="AL29" s="65">
        <v>0</v>
      </c>
      <c r="AM29" s="65">
        <v>0</v>
      </c>
      <c r="AN29" s="65">
        <v>126293.35</v>
      </c>
      <c r="AO29" s="65">
        <v>0</v>
      </c>
      <c r="AP29" s="65">
        <v>0</v>
      </c>
      <c r="AQ29" s="65">
        <v>0</v>
      </c>
      <c r="AR29" s="54">
        <v>0</v>
      </c>
    </row>
    <row r="30" spans="1:44" x14ac:dyDescent="0.25">
      <c r="A30" s="45">
        <v>300</v>
      </c>
      <c r="B30" s="45">
        <v>302</v>
      </c>
      <c r="C30" s="46" t="s">
        <v>145</v>
      </c>
      <c r="D30" s="55">
        <v>0</v>
      </c>
      <c r="E30" s="53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54">
        <v>0</v>
      </c>
      <c r="Y30" s="53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0</v>
      </c>
      <c r="AL30" s="65">
        <v>0</v>
      </c>
      <c r="AM30" s="65">
        <v>0</v>
      </c>
      <c r="AN30" s="65">
        <v>0</v>
      </c>
      <c r="AO30" s="65">
        <v>0</v>
      </c>
      <c r="AP30" s="65">
        <v>0</v>
      </c>
      <c r="AQ30" s="65">
        <v>0</v>
      </c>
      <c r="AR30" s="54">
        <v>0</v>
      </c>
    </row>
    <row r="31" spans="1:44" x14ac:dyDescent="0.25">
      <c r="A31" s="45">
        <v>300</v>
      </c>
      <c r="B31" s="45">
        <v>303</v>
      </c>
      <c r="C31" s="46" t="s">
        <v>146</v>
      </c>
      <c r="D31" s="55">
        <v>31207.21</v>
      </c>
      <c r="E31" s="53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31207.21</v>
      </c>
      <c r="X31" s="54">
        <v>0</v>
      </c>
      <c r="Y31" s="53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5">
        <v>0</v>
      </c>
      <c r="AM31" s="65">
        <v>0</v>
      </c>
      <c r="AN31" s="65">
        <v>0</v>
      </c>
      <c r="AO31" s="65">
        <v>0</v>
      </c>
      <c r="AP31" s="65">
        <v>0</v>
      </c>
      <c r="AQ31" s="65">
        <v>31207.21</v>
      </c>
      <c r="AR31" s="54">
        <v>0</v>
      </c>
    </row>
    <row r="32" spans="1:44" x14ac:dyDescent="0.25">
      <c r="A32" s="43">
        <v>400</v>
      </c>
      <c r="B32" s="43">
        <v>400</v>
      </c>
      <c r="C32" s="44" t="s">
        <v>147</v>
      </c>
      <c r="D32" s="58">
        <v>0</v>
      </c>
      <c r="E32" s="56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57">
        <v>0</v>
      </c>
      <c r="Y32" s="56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57">
        <v>0</v>
      </c>
    </row>
    <row r="33" spans="1:44" x14ac:dyDescent="0.25">
      <c r="A33" s="45">
        <v>400</v>
      </c>
      <c r="B33" s="45">
        <v>401</v>
      </c>
      <c r="C33" s="46" t="s">
        <v>148</v>
      </c>
      <c r="D33" s="55">
        <v>7654.27</v>
      </c>
      <c r="E33" s="53">
        <v>488.18000000000006</v>
      </c>
      <c r="F33" s="65">
        <v>0</v>
      </c>
      <c r="G33" s="65">
        <v>0</v>
      </c>
      <c r="H33" s="65">
        <v>0</v>
      </c>
      <c r="I33" s="65">
        <v>288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6878.09</v>
      </c>
      <c r="U33" s="65">
        <v>0</v>
      </c>
      <c r="V33" s="65">
        <v>0</v>
      </c>
      <c r="W33" s="65">
        <v>0</v>
      </c>
      <c r="X33" s="54">
        <v>0</v>
      </c>
      <c r="Y33" s="53">
        <v>488.18000000000006</v>
      </c>
      <c r="Z33" s="65">
        <v>0</v>
      </c>
      <c r="AA33" s="65">
        <v>0</v>
      </c>
      <c r="AB33" s="65">
        <v>0</v>
      </c>
      <c r="AC33" s="65">
        <v>288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65">
        <v>0</v>
      </c>
      <c r="AM33" s="65">
        <v>0</v>
      </c>
      <c r="AN33" s="65">
        <v>6878.09</v>
      </c>
      <c r="AO33" s="65">
        <v>0</v>
      </c>
      <c r="AP33" s="65">
        <v>0</v>
      </c>
      <c r="AQ33" s="65">
        <v>0</v>
      </c>
      <c r="AR33" s="54">
        <v>0</v>
      </c>
    </row>
    <row r="34" spans="1:44" x14ac:dyDescent="0.25">
      <c r="A34" s="45">
        <v>400</v>
      </c>
      <c r="B34" s="45">
        <v>402</v>
      </c>
      <c r="C34" s="46" t="s">
        <v>149</v>
      </c>
      <c r="D34" s="55">
        <v>127548.7</v>
      </c>
      <c r="E34" s="53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127548.7</v>
      </c>
      <c r="U34" s="65">
        <v>0</v>
      </c>
      <c r="V34" s="65">
        <v>0</v>
      </c>
      <c r="W34" s="65">
        <v>0</v>
      </c>
      <c r="X34" s="54">
        <v>0</v>
      </c>
      <c r="Y34" s="53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5">
        <v>0</v>
      </c>
      <c r="AJ34" s="65">
        <v>0</v>
      </c>
      <c r="AK34" s="65">
        <v>0</v>
      </c>
      <c r="AL34" s="65">
        <v>0</v>
      </c>
      <c r="AM34" s="65">
        <v>0</v>
      </c>
      <c r="AN34" s="65">
        <v>127548.7</v>
      </c>
      <c r="AO34" s="65">
        <v>0</v>
      </c>
      <c r="AP34" s="65">
        <v>0</v>
      </c>
      <c r="AQ34" s="65">
        <v>0</v>
      </c>
      <c r="AR34" s="54">
        <v>0</v>
      </c>
    </row>
    <row r="35" spans="1:44" x14ac:dyDescent="0.25">
      <c r="A35" s="45">
        <v>400</v>
      </c>
      <c r="B35" s="45">
        <v>403</v>
      </c>
      <c r="C35" s="46" t="s">
        <v>150</v>
      </c>
      <c r="D35" s="55">
        <v>0</v>
      </c>
      <c r="E35" s="53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54">
        <v>0</v>
      </c>
      <c r="Y35" s="53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5">
        <v>0</v>
      </c>
      <c r="AK35" s="65">
        <v>0</v>
      </c>
      <c r="AL35" s="65">
        <v>0</v>
      </c>
      <c r="AM35" s="65">
        <v>0</v>
      </c>
      <c r="AN35" s="65">
        <v>0</v>
      </c>
      <c r="AO35" s="65">
        <v>0</v>
      </c>
      <c r="AP35" s="65">
        <v>0</v>
      </c>
      <c r="AQ35" s="65">
        <v>0</v>
      </c>
      <c r="AR35" s="54">
        <v>0</v>
      </c>
    </row>
    <row r="36" spans="1:44" x14ac:dyDescent="0.25">
      <c r="A36" s="45">
        <v>400</v>
      </c>
      <c r="B36" s="45">
        <v>404</v>
      </c>
      <c r="C36" s="46" t="s">
        <v>151</v>
      </c>
      <c r="D36" s="55">
        <v>2406.8200000000002</v>
      </c>
      <c r="E36" s="53">
        <v>47.1438143906229</v>
      </c>
      <c r="F36" s="65">
        <v>0</v>
      </c>
      <c r="G36" s="65">
        <v>0.14387377970302881</v>
      </c>
      <c r="H36" s="65">
        <v>0</v>
      </c>
      <c r="I36" s="65">
        <v>26.107803667130543</v>
      </c>
      <c r="J36" s="65">
        <v>0</v>
      </c>
      <c r="K36" s="65">
        <v>0</v>
      </c>
      <c r="L36" s="65">
        <v>0.73862292436673138</v>
      </c>
      <c r="M36" s="65">
        <v>0</v>
      </c>
      <c r="N36" s="65">
        <v>0</v>
      </c>
      <c r="O36" s="65">
        <v>0</v>
      </c>
      <c r="P36" s="65">
        <v>0</v>
      </c>
      <c r="Q36" s="65">
        <v>9.1326638088062211</v>
      </c>
      <c r="R36" s="65">
        <v>0</v>
      </c>
      <c r="S36" s="65">
        <v>0</v>
      </c>
      <c r="T36" s="65">
        <v>1777.8186189905166</v>
      </c>
      <c r="U36" s="65">
        <v>0</v>
      </c>
      <c r="V36" s="65">
        <v>0</v>
      </c>
      <c r="W36" s="65">
        <v>545.73460243885404</v>
      </c>
      <c r="X36" s="54">
        <v>0</v>
      </c>
      <c r="Y36" s="53">
        <v>47.1438143906229</v>
      </c>
      <c r="Z36" s="65">
        <v>0</v>
      </c>
      <c r="AA36" s="65">
        <v>0.14387377970302881</v>
      </c>
      <c r="AB36" s="65">
        <v>0</v>
      </c>
      <c r="AC36" s="65">
        <v>26.107803667130543</v>
      </c>
      <c r="AD36" s="65">
        <v>0</v>
      </c>
      <c r="AE36" s="65">
        <v>0</v>
      </c>
      <c r="AF36" s="65">
        <v>0.73862292436673138</v>
      </c>
      <c r="AG36" s="65">
        <v>0</v>
      </c>
      <c r="AH36" s="65">
        <v>0</v>
      </c>
      <c r="AI36" s="65">
        <v>0</v>
      </c>
      <c r="AJ36" s="65">
        <v>0</v>
      </c>
      <c r="AK36" s="65">
        <v>9.1326638088062211</v>
      </c>
      <c r="AL36" s="65">
        <v>0</v>
      </c>
      <c r="AM36" s="65">
        <v>0</v>
      </c>
      <c r="AN36" s="65">
        <v>1777.8186189905166</v>
      </c>
      <c r="AO36" s="65">
        <v>0</v>
      </c>
      <c r="AP36" s="65">
        <v>0</v>
      </c>
      <c r="AQ36" s="65">
        <v>545.73460243885404</v>
      </c>
      <c r="AR36" s="54">
        <v>0</v>
      </c>
    </row>
    <row r="37" spans="1:44" x14ac:dyDescent="0.25">
      <c r="A37" s="43">
        <v>500</v>
      </c>
      <c r="B37" s="43">
        <v>500</v>
      </c>
      <c r="C37" s="44" t="s">
        <v>152</v>
      </c>
      <c r="D37" s="58">
        <v>0</v>
      </c>
      <c r="E37" s="56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57">
        <v>0</v>
      </c>
      <c r="Y37" s="56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67">
        <v>0</v>
      </c>
      <c r="AQ37" s="67">
        <v>0</v>
      </c>
      <c r="AR37" s="57">
        <v>0</v>
      </c>
    </row>
    <row r="38" spans="1:44" x14ac:dyDescent="0.25">
      <c r="A38" s="45">
        <v>500</v>
      </c>
      <c r="B38" s="45">
        <v>501</v>
      </c>
      <c r="C38" s="46" t="s">
        <v>120</v>
      </c>
      <c r="D38" s="55">
        <v>0</v>
      </c>
      <c r="E38" s="53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54">
        <v>0</v>
      </c>
      <c r="Y38" s="53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5">
        <v>0</v>
      </c>
      <c r="AK38" s="65">
        <v>0</v>
      </c>
      <c r="AL38" s="65">
        <v>0</v>
      </c>
      <c r="AM38" s="65">
        <v>0</v>
      </c>
      <c r="AN38" s="65">
        <v>0</v>
      </c>
      <c r="AO38" s="65">
        <v>0</v>
      </c>
      <c r="AP38" s="65">
        <v>0</v>
      </c>
      <c r="AQ38" s="65">
        <v>0</v>
      </c>
      <c r="AR38" s="54">
        <v>0</v>
      </c>
    </row>
    <row r="39" spans="1:44" x14ac:dyDescent="0.25">
      <c r="A39" s="45">
        <v>500</v>
      </c>
      <c r="B39" s="45">
        <v>502</v>
      </c>
      <c r="C39" s="46" t="s">
        <v>153</v>
      </c>
      <c r="D39" s="55">
        <v>0</v>
      </c>
      <c r="E39" s="53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54">
        <v>0</v>
      </c>
      <c r="Y39" s="53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5">
        <v>0</v>
      </c>
      <c r="AK39" s="65">
        <v>0</v>
      </c>
      <c r="AL39" s="65">
        <v>0</v>
      </c>
      <c r="AM39" s="65">
        <v>0</v>
      </c>
      <c r="AN39" s="65">
        <v>0</v>
      </c>
      <c r="AO39" s="65">
        <v>0</v>
      </c>
      <c r="AP39" s="65">
        <v>0</v>
      </c>
      <c r="AQ39" s="65">
        <v>0</v>
      </c>
      <c r="AR39" s="54">
        <v>0</v>
      </c>
    </row>
    <row r="40" spans="1:44" x14ac:dyDescent="0.25">
      <c r="A40" s="43">
        <v>600</v>
      </c>
      <c r="B40" s="43">
        <v>600</v>
      </c>
      <c r="C40" s="44" t="s">
        <v>154</v>
      </c>
      <c r="D40" s="58">
        <v>0</v>
      </c>
      <c r="E40" s="56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57">
        <v>0</v>
      </c>
      <c r="Y40" s="56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57">
        <v>0</v>
      </c>
    </row>
    <row r="41" spans="1:44" x14ac:dyDescent="0.25">
      <c r="A41" s="45">
        <v>600</v>
      </c>
      <c r="B41" s="45">
        <v>601</v>
      </c>
      <c r="C41" s="46" t="s">
        <v>155</v>
      </c>
      <c r="D41" s="55">
        <v>0</v>
      </c>
      <c r="E41" s="53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54">
        <v>0</v>
      </c>
      <c r="Y41" s="53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5">
        <v>0</v>
      </c>
      <c r="AK41" s="65">
        <v>0</v>
      </c>
      <c r="AL41" s="65">
        <v>0</v>
      </c>
      <c r="AM41" s="65">
        <v>0</v>
      </c>
      <c r="AN41" s="65">
        <v>0</v>
      </c>
      <c r="AO41" s="65">
        <v>0</v>
      </c>
      <c r="AP41" s="65">
        <v>0</v>
      </c>
      <c r="AQ41" s="65">
        <v>0</v>
      </c>
      <c r="AR41" s="54">
        <v>0</v>
      </c>
    </row>
    <row r="42" spans="1:44" x14ac:dyDescent="0.25">
      <c r="A42" s="45">
        <v>600</v>
      </c>
      <c r="B42" s="45">
        <v>602</v>
      </c>
      <c r="C42" s="46" t="s">
        <v>156</v>
      </c>
      <c r="D42" s="55">
        <v>0</v>
      </c>
      <c r="E42" s="53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54">
        <v>0</v>
      </c>
      <c r="Y42" s="53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5">
        <v>0</v>
      </c>
      <c r="AK42" s="65">
        <v>0</v>
      </c>
      <c r="AL42" s="65">
        <v>0</v>
      </c>
      <c r="AM42" s="65">
        <v>0</v>
      </c>
      <c r="AN42" s="65">
        <v>0</v>
      </c>
      <c r="AO42" s="65">
        <v>0</v>
      </c>
      <c r="AP42" s="65">
        <v>0</v>
      </c>
      <c r="AQ42" s="65">
        <v>0</v>
      </c>
      <c r="AR42" s="54">
        <v>0</v>
      </c>
    </row>
    <row r="43" spans="1:44" x14ac:dyDescent="0.25">
      <c r="A43" s="45">
        <v>600</v>
      </c>
      <c r="B43" s="45">
        <v>603</v>
      </c>
      <c r="C43" s="46" t="s">
        <v>157</v>
      </c>
      <c r="D43" s="55">
        <v>0</v>
      </c>
      <c r="E43" s="53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54">
        <v>0</v>
      </c>
      <c r="Y43" s="53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  <c r="AE43" s="65">
        <v>0</v>
      </c>
      <c r="AF43" s="65">
        <v>0</v>
      </c>
      <c r="AG43" s="65">
        <v>0</v>
      </c>
      <c r="AH43" s="65">
        <v>0</v>
      </c>
      <c r="AI43" s="65">
        <v>0</v>
      </c>
      <c r="AJ43" s="65">
        <v>0</v>
      </c>
      <c r="AK43" s="65">
        <v>0</v>
      </c>
      <c r="AL43" s="65">
        <v>0</v>
      </c>
      <c r="AM43" s="65">
        <v>0</v>
      </c>
      <c r="AN43" s="65">
        <v>0</v>
      </c>
      <c r="AO43" s="65">
        <v>0</v>
      </c>
      <c r="AP43" s="65">
        <v>0</v>
      </c>
      <c r="AQ43" s="65">
        <v>0</v>
      </c>
      <c r="AR43" s="54">
        <v>0</v>
      </c>
    </row>
    <row r="44" spans="1:44" x14ac:dyDescent="0.25">
      <c r="A44" s="45">
        <v>600</v>
      </c>
      <c r="B44" s="45">
        <v>604</v>
      </c>
      <c r="C44" s="46" t="s">
        <v>158</v>
      </c>
      <c r="D44" s="55">
        <v>14825</v>
      </c>
      <c r="E44" s="53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14825</v>
      </c>
      <c r="U44" s="65">
        <v>0</v>
      </c>
      <c r="V44" s="65">
        <v>0</v>
      </c>
      <c r="W44" s="65">
        <v>0</v>
      </c>
      <c r="X44" s="54">
        <v>0</v>
      </c>
      <c r="Y44" s="53">
        <v>0</v>
      </c>
      <c r="Z44" s="65">
        <v>0</v>
      </c>
      <c r="AA44" s="65">
        <v>0</v>
      </c>
      <c r="AB44" s="65">
        <v>0</v>
      </c>
      <c r="AC44" s="65">
        <v>0</v>
      </c>
      <c r="AD44" s="65">
        <v>0</v>
      </c>
      <c r="AE44" s="65">
        <v>0</v>
      </c>
      <c r="AF44" s="65">
        <v>0</v>
      </c>
      <c r="AG44" s="65">
        <v>0</v>
      </c>
      <c r="AH44" s="65">
        <v>0</v>
      </c>
      <c r="AI44" s="65">
        <v>0</v>
      </c>
      <c r="AJ44" s="65">
        <v>0</v>
      </c>
      <c r="AK44" s="65">
        <v>0</v>
      </c>
      <c r="AL44" s="65">
        <v>0</v>
      </c>
      <c r="AM44" s="65">
        <v>0</v>
      </c>
      <c r="AN44" s="65">
        <v>14825</v>
      </c>
      <c r="AO44" s="65">
        <v>0</v>
      </c>
      <c r="AP44" s="65">
        <v>0</v>
      </c>
      <c r="AQ44" s="65">
        <v>0</v>
      </c>
      <c r="AR44" s="54">
        <v>0</v>
      </c>
    </row>
    <row r="45" spans="1:44" x14ac:dyDescent="0.25">
      <c r="A45" s="45">
        <v>600</v>
      </c>
      <c r="B45" s="45">
        <v>605</v>
      </c>
      <c r="C45" s="46" t="s">
        <v>159</v>
      </c>
      <c r="D45" s="55">
        <v>0</v>
      </c>
      <c r="E45" s="53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54">
        <v>0</v>
      </c>
      <c r="Y45" s="53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0</v>
      </c>
      <c r="AE45" s="65">
        <v>0</v>
      </c>
      <c r="AF45" s="65">
        <v>0</v>
      </c>
      <c r="AG45" s="65">
        <v>0</v>
      </c>
      <c r="AH45" s="65">
        <v>0</v>
      </c>
      <c r="AI45" s="65">
        <v>0</v>
      </c>
      <c r="AJ45" s="65">
        <v>0</v>
      </c>
      <c r="AK45" s="65">
        <v>0</v>
      </c>
      <c r="AL45" s="65">
        <v>0</v>
      </c>
      <c r="AM45" s="65">
        <v>0</v>
      </c>
      <c r="AN45" s="65">
        <v>0</v>
      </c>
      <c r="AO45" s="65">
        <v>0</v>
      </c>
      <c r="AP45" s="65">
        <v>0</v>
      </c>
      <c r="AQ45" s="65">
        <v>0</v>
      </c>
      <c r="AR45" s="54">
        <v>0</v>
      </c>
    </row>
    <row r="46" spans="1:44" x14ac:dyDescent="0.25">
      <c r="A46" s="45">
        <v>600</v>
      </c>
      <c r="B46" s="45">
        <v>606</v>
      </c>
      <c r="C46" s="46" t="s">
        <v>160</v>
      </c>
      <c r="D46" s="55">
        <v>0</v>
      </c>
      <c r="E46" s="53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54">
        <v>0</v>
      </c>
      <c r="Y46" s="53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0</v>
      </c>
      <c r="AJ46" s="65">
        <v>0</v>
      </c>
      <c r="AK46" s="65">
        <v>0</v>
      </c>
      <c r="AL46" s="65">
        <v>0</v>
      </c>
      <c r="AM46" s="65">
        <v>0</v>
      </c>
      <c r="AN46" s="65">
        <v>0</v>
      </c>
      <c r="AO46" s="65">
        <v>0</v>
      </c>
      <c r="AP46" s="65">
        <v>0</v>
      </c>
      <c r="AQ46" s="65">
        <v>0</v>
      </c>
      <c r="AR46" s="54">
        <v>0</v>
      </c>
    </row>
    <row r="47" spans="1:44" x14ac:dyDescent="0.25">
      <c r="A47" s="43">
        <v>700</v>
      </c>
      <c r="B47" s="43">
        <v>700</v>
      </c>
      <c r="C47" s="44" t="s">
        <v>161</v>
      </c>
      <c r="D47" s="58">
        <v>0</v>
      </c>
      <c r="E47" s="56">
        <f>E53+E58+E60+E61+E62+E63+E64+E65+E67+E68+E71+E72+F74</f>
        <v>35399.290874172126</v>
      </c>
      <c r="F47" s="67">
        <v>0</v>
      </c>
      <c r="G47" s="67">
        <f>G53+G56+G60+G61+G71</f>
        <v>740.06955875439462</v>
      </c>
      <c r="H47" s="67">
        <v>0</v>
      </c>
      <c r="I47" s="67">
        <f>I59+I60+I61+I62+I66+I67+I68+I71+I72</f>
        <v>23290.794459622804</v>
      </c>
      <c r="J47" s="67">
        <v>0</v>
      </c>
      <c r="K47" s="67">
        <v>0</v>
      </c>
      <c r="L47" s="67">
        <v>18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57">
        <v>0</v>
      </c>
      <c r="Y47" s="56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57">
        <v>0</v>
      </c>
    </row>
    <row r="48" spans="1:44" x14ac:dyDescent="0.25">
      <c r="A48" s="45">
        <v>700</v>
      </c>
      <c r="B48" s="45">
        <v>701</v>
      </c>
      <c r="C48" s="46" t="s">
        <v>162</v>
      </c>
      <c r="D48" s="55">
        <v>0</v>
      </c>
      <c r="E48" s="53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54">
        <v>0</v>
      </c>
      <c r="Y48" s="53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  <c r="AE48" s="65">
        <v>0</v>
      </c>
      <c r="AF48" s="65">
        <v>0</v>
      </c>
      <c r="AG48" s="65">
        <v>0</v>
      </c>
      <c r="AH48" s="65">
        <v>0</v>
      </c>
      <c r="AI48" s="65">
        <v>0</v>
      </c>
      <c r="AJ48" s="65">
        <v>0</v>
      </c>
      <c r="AK48" s="65">
        <v>0</v>
      </c>
      <c r="AL48" s="65">
        <v>0</v>
      </c>
      <c r="AM48" s="65">
        <v>0</v>
      </c>
      <c r="AN48" s="65">
        <v>0</v>
      </c>
      <c r="AO48" s="65">
        <v>0</v>
      </c>
      <c r="AP48" s="65">
        <v>0</v>
      </c>
      <c r="AQ48" s="65">
        <v>0</v>
      </c>
      <c r="AR48" s="54">
        <v>0</v>
      </c>
    </row>
    <row r="49" spans="1:44" x14ac:dyDescent="0.25">
      <c r="A49" s="45">
        <v>700</v>
      </c>
      <c r="B49" s="45">
        <v>702</v>
      </c>
      <c r="C49" s="46" t="s">
        <v>163</v>
      </c>
      <c r="D49" s="55">
        <v>0</v>
      </c>
      <c r="E49" s="53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54">
        <v>0</v>
      </c>
      <c r="Y49" s="53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  <c r="AE49" s="65">
        <v>0</v>
      </c>
      <c r="AF49" s="65">
        <v>0</v>
      </c>
      <c r="AG49" s="65">
        <v>0</v>
      </c>
      <c r="AH49" s="65">
        <v>0</v>
      </c>
      <c r="AI49" s="65">
        <v>0</v>
      </c>
      <c r="AJ49" s="65">
        <v>0</v>
      </c>
      <c r="AK49" s="65">
        <v>0</v>
      </c>
      <c r="AL49" s="65">
        <v>0</v>
      </c>
      <c r="AM49" s="65">
        <v>0</v>
      </c>
      <c r="AN49" s="65">
        <v>0</v>
      </c>
      <c r="AO49" s="65">
        <v>0</v>
      </c>
      <c r="AP49" s="65">
        <v>0</v>
      </c>
      <c r="AQ49" s="65">
        <v>0</v>
      </c>
      <c r="AR49" s="54">
        <v>0</v>
      </c>
    </row>
    <row r="50" spans="1:44" x14ac:dyDescent="0.25">
      <c r="A50" s="45">
        <v>700</v>
      </c>
      <c r="B50" s="45">
        <v>703</v>
      </c>
      <c r="C50" s="46" t="s">
        <v>164</v>
      </c>
      <c r="D50" s="55">
        <v>0</v>
      </c>
      <c r="E50" s="53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54">
        <v>0</v>
      </c>
      <c r="Y50" s="53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  <c r="AE50" s="65">
        <v>0</v>
      </c>
      <c r="AF50" s="65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0</v>
      </c>
      <c r="AL50" s="65">
        <v>0</v>
      </c>
      <c r="AM50" s="65">
        <v>0</v>
      </c>
      <c r="AN50" s="65">
        <v>0</v>
      </c>
      <c r="AO50" s="65">
        <v>0</v>
      </c>
      <c r="AP50" s="65">
        <v>0</v>
      </c>
      <c r="AQ50" s="65">
        <v>0</v>
      </c>
      <c r="AR50" s="54">
        <v>0</v>
      </c>
    </row>
    <row r="51" spans="1:44" x14ac:dyDescent="0.25">
      <c r="A51" s="45">
        <v>700</v>
      </c>
      <c r="B51" s="45">
        <v>704</v>
      </c>
      <c r="C51" s="46" t="s">
        <v>165</v>
      </c>
      <c r="D51" s="55">
        <v>0</v>
      </c>
      <c r="E51" s="53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54">
        <v>0</v>
      </c>
      <c r="Y51" s="53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  <c r="AE51" s="65">
        <v>0</v>
      </c>
      <c r="AF51" s="65">
        <v>0</v>
      </c>
      <c r="AG51" s="65">
        <v>0</v>
      </c>
      <c r="AH51" s="65">
        <v>0</v>
      </c>
      <c r="AI51" s="65">
        <v>0</v>
      </c>
      <c r="AJ51" s="65">
        <v>0</v>
      </c>
      <c r="AK51" s="65">
        <v>0</v>
      </c>
      <c r="AL51" s="65">
        <v>0</v>
      </c>
      <c r="AM51" s="65">
        <v>0</v>
      </c>
      <c r="AN51" s="65">
        <v>0</v>
      </c>
      <c r="AO51" s="65">
        <v>0</v>
      </c>
      <c r="AP51" s="65">
        <v>0</v>
      </c>
      <c r="AQ51" s="65">
        <v>0</v>
      </c>
      <c r="AR51" s="54">
        <v>0</v>
      </c>
    </row>
    <row r="52" spans="1:44" x14ac:dyDescent="0.25">
      <c r="A52" s="45">
        <v>700</v>
      </c>
      <c r="B52" s="45">
        <v>705</v>
      </c>
      <c r="C52" s="46" t="s">
        <v>166</v>
      </c>
      <c r="D52" s="55">
        <v>0</v>
      </c>
      <c r="E52" s="53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54">
        <v>0</v>
      </c>
      <c r="Y52" s="53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  <c r="AE52" s="65">
        <v>0</v>
      </c>
      <c r="AF52" s="65">
        <v>0</v>
      </c>
      <c r="AG52" s="65">
        <v>0</v>
      </c>
      <c r="AH52" s="65">
        <v>0</v>
      </c>
      <c r="AI52" s="65">
        <v>0</v>
      </c>
      <c r="AJ52" s="65">
        <v>0</v>
      </c>
      <c r="AK52" s="65">
        <v>0</v>
      </c>
      <c r="AL52" s="65">
        <v>0</v>
      </c>
      <c r="AM52" s="65">
        <v>0</v>
      </c>
      <c r="AN52" s="65">
        <v>0</v>
      </c>
      <c r="AO52" s="65">
        <v>0</v>
      </c>
      <c r="AP52" s="65">
        <v>0</v>
      </c>
      <c r="AQ52" s="65">
        <v>0</v>
      </c>
      <c r="AR52" s="54">
        <v>0</v>
      </c>
    </row>
    <row r="53" spans="1:44" x14ac:dyDescent="0.25">
      <c r="A53" s="45">
        <v>700</v>
      </c>
      <c r="B53" s="45">
        <v>706</v>
      </c>
      <c r="C53" s="46" t="s">
        <v>167</v>
      </c>
      <c r="D53" s="55">
        <v>21710.689480453169</v>
      </c>
      <c r="E53" s="53">
        <v>20082.953466841056</v>
      </c>
      <c r="F53" s="65">
        <v>0</v>
      </c>
      <c r="G53" s="65">
        <v>690.93874560154325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936.79726801057132</v>
      </c>
      <c r="X53" s="54">
        <v>0</v>
      </c>
      <c r="Y53" s="53">
        <v>20082.953466841056</v>
      </c>
      <c r="Z53" s="65">
        <v>0</v>
      </c>
      <c r="AA53" s="65">
        <v>690.93874560154325</v>
      </c>
      <c r="AB53" s="65">
        <v>0</v>
      </c>
      <c r="AC53" s="65">
        <v>0</v>
      </c>
      <c r="AD53" s="65">
        <v>0</v>
      </c>
      <c r="AE53" s="65">
        <v>0</v>
      </c>
      <c r="AF53" s="65">
        <v>0</v>
      </c>
      <c r="AG53" s="65">
        <v>0</v>
      </c>
      <c r="AH53" s="65">
        <v>0</v>
      </c>
      <c r="AI53" s="65">
        <v>0</v>
      </c>
      <c r="AJ53" s="65">
        <v>0</v>
      </c>
      <c r="AK53" s="65">
        <v>0</v>
      </c>
      <c r="AL53" s="65">
        <v>0</v>
      </c>
      <c r="AM53" s="65">
        <v>0</v>
      </c>
      <c r="AN53" s="65">
        <v>0</v>
      </c>
      <c r="AO53" s="65">
        <v>0</v>
      </c>
      <c r="AP53" s="65">
        <v>0</v>
      </c>
      <c r="AQ53" s="65">
        <v>936.79726801057132</v>
      </c>
      <c r="AR53" s="54">
        <v>0</v>
      </c>
    </row>
    <row r="54" spans="1:44" x14ac:dyDescent="0.25">
      <c r="A54" s="45">
        <v>700</v>
      </c>
      <c r="B54" s="45">
        <v>707</v>
      </c>
      <c r="C54" s="46" t="s">
        <v>168</v>
      </c>
      <c r="D54" s="55">
        <v>143.49358631613379</v>
      </c>
      <c r="E54" s="53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143.49358631613379</v>
      </c>
      <c r="U54" s="65">
        <v>0</v>
      </c>
      <c r="V54" s="65">
        <v>0</v>
      </c>
      <c r="W54" s="65">
        <v>0</v>
      </c>
      <c r="X54" s="54">
        <v>0</v>
      </c>
      <c r="Y54" s="53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  <c r="AE54" s="65">
        <v>0</v>
      </c>
      <c r="AF54" s="65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65">
        <v>0</v>
      </c>
      <c r="AM54" s="65">
        <v>0</v>
      </c>
      <c r="AN54" s="65">
        <v>143.49358631613379</v>
      </c>
      <c r="AO54" s="65">
        <v>0</v>
      </c>
      <c r="AP54" s="65">
        <v>0</v>
      </c>
      <c r="AQ54" s="65">
        <v>0</v>
      </c>
      <c r="AR54" s="54">
        <v>0</v>
      </c>
    </row>
    <row r="55" spans="1:44" x14ac:dyDescent="0.25">
      <c r="A55" s="45">
        <v>700</v>
      </c>
      <c r="B55" s="45">
        <v>708</v>
      </c>
      <c r="C55" s="46" t="s">
        <v>169</v>
      </c>
      <c r="D55" s="55">
        <v>99.532023943769076</v>
      </c>
      <c r="E55" s="53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99.532023943769076</v>
      </c>
      <c r="U55" s="65">
        <v>0</v>
      </c>
      <c r="V55" s="65">
        <v>0</v>
      </c>
      <c r="W55" s="65">
        <v>0</v>
      </c>
      <c r="X55" s="54">
        <v>0</v>
      </c>
      <c r="Y55" s="53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  <c r="AE55" s="65">
        <v>0</v>
      </c>
      <c r="AF55" s="65">
        <v>0</v>
      </c>
      <c r="AG55" s="65">
        <v>0</v>
      </c>
      <c r="AH55" s="65">
        <v>0</v>
      </c>
      <c r="AI55" s="65">
        <v>0</v>
      </c>
      <c r="AJ55" s="65">
        <v>0</v>
      </c>
      <c r="AK55" s="65">
        <v>0</v>
      </c>
      <c r="AL55" s="65">
        <v>0</v>
      </c>
      <c r="AM55" s="65">
        <v>0</v>
      </c>
      <c r="AN55" s="65">
        <v>99.532023943769076</v>
      </c>
      <c r="AO55" s="65">
        <v>0</v>
      </c>
      <c r="AP55" s="65">
        <v>0</v>
      </c>
      <c r="AQ55" s="65">
        <v>0</v>
      </c>
      <c r="AR55" s="54">
        <v>0</v>
      </c>
    </row>
    <row r="56" spans="1:44" x14ac:dyDescent="0.25">
      <c r="A56" s="45">
        <v>700</v>
      </c>
      <c r="B56" s="45">
        <v>709</v>
      </c>
      <c r="C56" s="46" t="s">
        <v>170</v>
      </c>
      <c r="D56" s="55">
        <v>35.877455564014269</v>
      </c>
      <c r="E56" s="53">
        <v>0</v>
      </c>
      <c r="F56" s="65">
        <v>0</v>
      </c>
      <c r="G56" s="65">
        <v>35.877455564014269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54">
        <v>0</v>
      </c>
      <c r="Y56" s="53">
        <v>0</v>
      </c>
      <c r="Z56" s="65">
        <v>0</v>
      </c>
      <c r="AA56" s="65">
        <v>35.877455564014269</v>
      </c>
      <c r="AB56" s="65">
        <v>0</v>
      </c>
      <c r="AC56" s="65">
        <v>0</v>
      </c>
      <c r="AD56" s="65">
        <v>0</v>
      </c>
      <c r="AE56" s="65">
        <v>0</v>
      </c>
      <c r="AF56" s="65">
        <v>0</v>
      </c>
      <c r="AG56" s="65">
        <v>0</v>
      </c>
      <c r="AH56" s="65">
        <v>0</v>
      </c>
      <c r="AI56" s="65">
        <v>0</v>
      </c>
      <c r="AJ56" s="65">
        <v>0</v>
      </c>
      <c r="AK56" s="65">
        <v>0</v>
      </c>
      <c r="AL56" s="65">
        <v>0</v>
      </c>
      <c r="AM56" s="65">
        <v>0</v>
      </c>
      <c r="AN56" s="65">
        <v>0</v>
      </c>
      <c r="AO56" s="65">
        <v>0</v>
      </c>
      <c r="AP56" s="65">
        <v>0</v>
      </c>
      <c r="AQ56" s="65">
        <v>0</v>
      </c>
      <c r="AR56" s="54">
        <v>0</v>
      </c>
    </row>
    <row r="57" spans="1:44" x14ac:dyDescent="0.25">
      <c r="A57" s="45">
        <v>700</v>
      </c>
      <c r="B57" s="45">
        <v>710</v>
      </c>
      <c r="C57" s="46" t="s">
        <v>171</v>
      </c>
      <c r="D57" s="55">
        <v>0</v>
      </c>
      <c r="E57" s="53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54">
        <v>0</v>
      </c>
      <c r="Y57" s="53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  <c r="AE57" s="65">
        <v>0</v>
      </c>
      <c r="AF57" s="65">
        <v>0</v>
      </c>
      <c r="AG57" s="65">
        <v>0</v>
      </c>
      <c r="AH57" s="65">
        <v>0</v>
      </c>
      <c r="AI57" s="65">
        <v>0</v>
      </c>
      <c r="AJ57" s="65">
        <v>0</v>
      </c>
      <c r="AK57" s="65">
        <v>0</v>
      </c>
      <c r="AL57" s="65">
        <v>0</v>
      </c>
      <c r="AM57" s="65">
        <v>0</v>
      </c>
      <c r="AN57" s="65">
        <v>0</v>
      </c>
      <c r="AO57" s="65">
        <v>0</v>
      </c>
      <c r="AP57" s="65">
        <v>0</v>
      </c>
      <c r="AQ57" s="65">
        <v>0</v>
      </c>
      <c r="AR57" s="54">
        <v>0</v>
      </c>
    </row>
    <row r="58" spans="1:44" x14ac:dyDescent="0.25">
      <c r="A58" s="45">
        <v>700</v>
      </c>
      <c r="B58" s="45">
        <v>711</v>
      </c>
      <c r="C58" s="46" t="s">
        <v>172</v>
      </c>
      <c r="D58" s="55">
        <v>652.25581153054429</v>
      </c>
      <c r="E58" s="53">
        <v>652.25581153054429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54">
        <v>0</v>
      </c>
      <c r="Y58" s="53">
        <v>652.25581153054429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  <c r="AE58" s="65">
        <v>0</v>
      </c>
      <c r="AF58" s="65">
        <v>0</v>
      </c>
      <c r="AG58" s="65">
        <v>0</v>
      </c>
      <c r="AH58" s="65">
        <v>0</v>
      </c>
      <c r="AI58" s="65">
        <v>0</v>
      </c>
      <c r="AJ58" s="65">
        <v>0</v>
      </c>
      <c r="AK58" s="65">
        <v>0</v>
      </c>
      <c r="AL58" s="65">
        <v>0</v>
      </c>
      <c r="AM58" s="65">
        <v>0</v>
      </c>
      <c r="AN58" s="65">
        <v>0</v>
      </c>
      <c r="AO58" s="65">
        <v>0</v>
      </c>
      <c r="AP58" s="65">
        <v>0</v>
      </c>
      <c r="AQ58" s="65">
        <v>0</v>
      </c>
      <c r="AR58" s="54">
        <v>0</v>
      </c>
    </row>
    <row r="59" spans="1:44" x14ac:dyDescent="0.25">
      <c r="A59" s="45">
        <v>700</v>
      </c>
      <c r="B59" s="45">
        <v>712</v>
      </c>
      <c r="C59" s="46" t="s">
        <v>173</v>
      </c>
      <c r="D59" s="55">
        <v>33348.859198242702</v>
      </c>
      <c r="E59" s="53">
        <v>0</v>
      </c>
      <c r="F59" s="65">
        <v>0</v>
      </c>
      <c r="G59" s="65">
        <v>0</v>
      </c>
      <c r="H59" s="65">
        <v>0</v>
      </c>
      <c r="I59" s="65">
        <v>21031.968989514917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12316.890208727782</v>
      </c>
      <c r="U59" s="65">
        <v>0</v>
      </c>
      <c r="V59" s="65">
        <v>0</v>
      </c>
      <c r="W59" s="65">
        <v>0</v>
      </c>
      <c r="X59" s="54">
        <v>0</v>
      </c>
      <c r="Y59" s="53">
        <v>0</v>
      </c>
      <c r="Z59" s="65">
        <v>0</v>
      </c>
      <c r="AA59" s="65">
        <v>0</v>
      </c>
      <c r="AB59" s="65">
        <v>0</v>
      </c>
      <c r="AC59" s="65">
        <v>21031.968989514917</v>
      </c>
      <c r="AD59" s="65">
        <v>0</v>
      </c>
      <c r="AE59" s="65">
        <v>0</v>
      </c>
      <c r="AF59" s="65">
        <v>0</v>
      </c>
      <c r="AG59" s="65">
        <v>0</v>
      </c>
      <c r="AH59" s="65">
        <v>0</v>
      </c>
      <c r="AI59" s="65">
        <v>0</v>
      </c>
      <c r="AJ59" s="65">
        <v>0</v>
      </c>
      <c r="AK59" s="65">
        <v>0</v>
      </c>
      <c r="AL59" s="65">
        <v>0</v>
      </c>
      <c r="AM59" s="65">
        <v>0</v>
      </c>
      <c r="AN59" s="65">
        <v>12316.890208727782</v>
      </c>
      <c r="AO59" s="65">
        <v>0</v>
      </c>
      <c r="AP59" s="65">
        <v>0</v>
      </c>
      <c r="AQ59" s="65">
        <v>0</v>
      </c>
      <c r="AR59" s="54">
        <v>0</v>
      </c>
    </row>
    <row r="60" spans="1:44" x14ac:dyDescent="0.25">
      <c r="A60" s="45">
        <v>700</v>
      </c>
      <c r="B60" s="45">
        <v>713</v>
      </c>
      <c r="C60" s="46" t="s">
        <v>174</v>
      </c>
      <c r="D60" s="55">
        <v>3894.2667726200602</v>
      </c>
      <c r="E60" s="53">
        <v>458.39202495810389</v>
      </c>
      <c r="F60" s="65">
        <v>0</v>
      </c>
      <c r="G60" s="65">
        <v>1.398923571817841</v>
      </c>
      <c r="H60" s="65">
        <v>0</v>
      </c>
      <c r="I60" s="65">
        <v>253.85321796458175</v>
      </c>
      <c r="J60" s="65">
        <v>0</v>
      </c>
      <c r="K60" s="65">
        <v>0</v>
      </c>
      <c r="L60" s="65">
        <v>7.1818299464603177</v>
      </c>
      <c r="M60" s="65">
        <v>0</v>
      </c>
      <c r="N60" s="65">
        <v>0</v>
      </c>
      <c r="O60" s="65">
        <v>0</v>
      </c>
      <c r="P60" s="65">
        <v>0</v>
      </c>
      <c r="Q60" s="65">
        <v>88.799353864182734</v>
      </c>
      <c r="R60" s="65">
        <v>0</v>
      </c>
      <c r="S60" s="65">
        <v>0</v>
      </c>
      <c r="T60" s="65">
        <v>1011.8872562663241</v>
      </c>
      <c r="U60" s="65">
        <v>0</v>
      </c>
      <c r="V60" s="65">
        <v>0</v>
      </c>
      <c r="W60" s="65">
        <v>2072.7541660485895</v>
      </c>
      <c r="X60" s="54">
        <v>0</v>
      </c>
      <c r="Y60" s="53">
        <v>458.39202495810389</v>
      </c>
      <c r="Z60" s="65">
        <v>0</v>
      </c>
      <c r="AA60" s="65">
        <v>1.398923571817841</v>
      </c>
      <c r="AB60" s="65">
        <v>0</v>
      </c>
      <c r="AC60" s="65">
        <v>253.85321796458175</v>
      </c>
      <c r="AD60" s="65">
        <v>0</v>
      </c>
      <c r="AE60" s="65">
        <v>0</v>
      </c>
      <c r="AF60" s="65">
        <v>7.1818299464603177</v>
      </c>
      <c r="AG60" s="65">
        <v>0</v>
      </c>
      <c r="AH60" s="65">
        <v>0</v>
      </c>
      <c r="AI60" s="65">
        <v>0</v>
      </c>
      <c r="AJ60" s="65">
        <v>0</v>
      </c>
      <c r="AK60" s="65">
        <v>88.799353864182734</v>
      </c>
      <c r="AL60" s="65">
        <v>0</v>
      </c>
      <c r="AM60" s="65">
        <v>0</v>
      </c>
      <c r="AN60" s="65">
        <v>1011.8872562663241</v>
      </c>
      <c r="AO60" s="65">
        <v>0</v>
      </c>
      <c r="AP60" s="65">
        <v>0</v>
      </c>
      <c r="AQ60" s="65">
        <v>2072.7541660485895</v>
      </c>
      <c r="AR60" s="54">
        <v>0</v>
      </c>
    </row>
    <row r="61" spans="1:44" x14ac:dyDescent="0.25">
      <c r="A61" s="45">
        <v>700</v>
      </c>
      <c r="B61" s="45">
        <v>714</v>
      </c>
      <c r="C61" s="46" t="s">
        <v>175</v>
      </c>
      <c r="D61" s="55">
        <v>6376.4368564529886</v>
      </c>
      <c r="E61" s="53">
        <v>453.85465549665133</v>
      </c>
      <c r="F61" s="65">
        <v>0</v>
      </c>
      <c r="G61" s="65">
        <v>7.8506107405768448</v>
      </c>
      <c r="H61" s="65">
        <v>0</v>
      </c>
      <c r="I61" s="65">
        <v>422.58861183948602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0.16854835219526482</v>
      </c>
      <c r="R61" s="65">
        <v>0</v>
      </c>
      <c r="S61" s="65">
        <v>0</v>
      </c>
      <c r="T61" s="65">
        <v>5162.7399269702328</v>
      </c>
      <c r="U61" s="65">
        <v>0</v>
      </c>
      <c r="V61" s="65">
        <v>0</v>
      </c>
      <c r="W61" s="65">
        <v>329.23450305384586</v>
      </c>
      <c r="X61" s="54">
        <v>0</v>
      </c>
      <c r="Y61" s="53">
        <v>453.85465549665133</v>
      </c>
      <c r="Z61" s="65">
        <v>0</v>
      </c>
      <c r="AA61" s="65">
        <v>7.8506107405768448</v>
      </c>
      <c r="AB61" s="65">
        <v>0</v>
      </c>
      <c r="AC61" s="65">
        <v>422.58861183948602</v>
      </c>
      <c r="AD61" s="65">
        <v>0</v>
      </c>
      <c r="AE61" s="65">
        <v>0</v>
      </c>
      <c r="AF61" s="65">
        <v>0</v>
      </c>
      <c r="AG61" s="65">
        <v>0</v>
      </c>
      <c r="AH61" s="65">
        <v>0</v>
      </c>
      <c r="AI61" s="65">
        <v>0</v>
      </c>
      <c r="AJ61" s="65">
        <v>0</v>
      </c>
      <c r="AK61" s="65">
        <v>0.16854835219526482</v>
      </c>
      <c r="AL61" s="65">
        <v>0</v>
      </c>
      <c r="AM61" s="65">
        <v>0</v>
      </c>
      <c r="AN61" s="65">
        <v>5162.7399269702328</v>
      </c>
      <c r="AO61" s="65">
        <v>0</v>
      </c>
      <c r="AP61" s="65">
        <v>0</v>
      </c>
      <c r="AQ61" s="65">
        <v>329.23450305384586</v>
      </c>
      <c r="AR61" s="54">
        <v>0</v>
      </c>
    </row>
    <row r="62" spans="1:44" x14ac:dyDescent="0.25">
      <c r="A62" s="45">
        <v>700</v>
      </c>
      <c r="B62" s="45">
        <v>715</v>
      </c>
      <c r="C62" s="46" t="s">
        <v>176</v>
      </c>
      <c r="D62" s="55">
        <v>129.73746502470993</v>
      </c>
      <c r="E62" s="53">
        <v>8.1686676215683729</v>
      </c>
      <c r="F62" s="65">
        <v>0</v>
      </c>
      <c r="G62" s="65">
        <v>0.14129860515787995</v>
      </c>
      <c r="H62" s="65">
        <v>0</v>
      </c>
      <c r="I62" s="65">
        <v>7.6059281731928907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3.0336043721739918E-3</v>
      </c>
      <c r="R62" s="65">
        <v>0</v>
      </c>
      <c r="S62" s="65">
        <v>0</v>
      </c>
      <c r="T62" s="65">
        <v>108.06620147966032</v>
      </c>
      <c r="U62" s="65">
        <v>0</v>
      </c>
      <c r="V62" s="65">
        <v>0</v>
      </c>
      <c r="W62" s="65">
        <v>5.7523355407582901</v>
      </c>
      <c r="X62" s="54">
        <v>0</v>
      </c>
      <c r="Y62" s="53">
        <v>8.1686676215683729</v>
      </c>
      <c r="Z62" s="65">
        <v>0</v>
      </c>
      <c r="AA62" s="65">
        <v>0.14129860515787995</v>
      </c>
      <c r="AB62" s="65">
        <v>0</v>
      </c>
      <c r="AC62" s="65">
        <v>7.6059281731928907</v>
      </c>
      <c r="AD62" s="65">
        <v>0</v>
      </c>
      <c r="AE62" s="65">
        <v>0</v>
      </c>
      <c r="AF62" s="65">
        <v>0</v>
      </c>
      <c r="AG62" s="65">
        <v>0</v>
      </c>
      <c r="AH62" s="65">
        <v>0</v>
      </c>
      <c r="AI62" s="65">
        <v>0</v>
      </c>
      <c r="AJ62" s="65">
        <v>0</v>
      </c>
      <c r="AK62" s="65">
        <v>3.0336043721739918E-3</v>
      </c>
      <c r="AL62" s="65">
        <v>0</v>
      </c>
      <c r="AM62" s="65">
        <v>0</v>
      </c>
      <c r="AN62" s="65">
        <v>108.06620147966032</v>
      </c>
      <c r="AO62" s="65">
        <v>0</v>
      </c>
      <c r="AP62" s="65">
        <v>0</v>
      </c>
      <c r="AQ62" s="65">
        <v>5.7523355407582901</v>
      </c>
      <c r="AR62" s="54">
        <v>0</v>
      </c>
    </row>
    <row r="63" spans="1:44" x14ac:dyDescent="0.25">
      <c r="A63" s="45">
        <v>700</v>
      </c>
      <c r="B63" s="45">
        <v>716</v>
      </c>
      <c r="C63" s="46" t="s">
        <v>177</v>
      </c>
      <c r="D63" s="55">
        <v>6766.4094194515746</v>
      </c>
      <c r="E63" s="53">
        <v>6766.4094194515746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54">
        <v>0</v>
      </c>
      <c r="Y63" s="53">
        <v>6766.4094194515746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  <c r="AG63" s="65">
        <v>0</v>
      </c>
      <c r="AH63" s="65">
        <v>0</v>
      </c>
      <c r="AI63" s="65">
        <v>0</v>
      </c>
      <c r="AJ63" s="65">
        <v>0</v>
      </c>
      <c r="AK63" s="65">
        <v>0</v>
      </c>
      <c r="AL63" s="65">
        <v>0</v>
      </c>
      <c r="AM63" s="65">
        <v>0</v>
      </c>
      <c r="AN63" s="65">
        <v>0</v>
      </c>
      <c r="AO63" s="65">
        <v>0</v>
      </c>
      <c r="AP63" s="65">
        <v>0</v>
      </c>
      <c r="AQ63" s="65">
        <v>0</v>
      </c>
      <c r="AR63" s="54">
        <v>0</v>
      </c>
    </row>
    <row r="64" spans="1:44" x14ac:dyDescent="0.25">
      <c r="A64" s="45">
        <v>700</v>
      </c>
      <c r="B64" s="45">
        <v>717</v>
      </c>
      <c r="C64" s="46" t="s">
        <v>178</v>
      </c>
      <c r="D64" s="55">
        <v>5370.6215177084723</v>
      </c>
      <c r="E64" s="53">
        <v>5370.6215177084723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54">
        <v>0</v>
      </c>
      <c r="Y64" s="53">
        <v>5370.6215177084723</v>
      </c>
      <c r="Z64" s="65">
        <v>0</v>
      </c>
      <c r="AA64" s="65">
        <v>0</v>
      </c>
      <c r="AB64" s="65">
        <v>0</v>
      </c>
      <c r="AC64" s="65">
        <v>0</v>
      </c>
      <c r="AD64" s="65">
        <v>0</v>
      </c>
      <c r="AE64" s="65">
        <v>0</v>
      </c>
      <c r="AF64" s="65">
        <v>0</v>
      </c>
      <c r="AG64" s="65">
        <v>0</v>
      </c>
      <c r="AH64" s="65">
        <v>0</v>
      </c>
      <c r="AI64" s="65">
        <v>0</v>
      </c>
      <c r="AJ64" s="65">
        <v>0</v>
      </c>
      <c r="AK64" s="65">
        <v>0</v>
      </c>
      <c r="AL64" s="65">
        <v>0</v>
      </c>
      <c r="AM64" s="65">
        <v>0</v>
      </c>
      <c r="AN64" s="65">
        <v>0</v>
      </c>
      <c r="AO64" s="65">
        <v>0</v>
      </c>
      <c r="AP64" s="65">
        <v>0</v>
      </c>
      <c r="AQ64" s="65">
        <v>0</v>
      </c>
      <c r="AR64" s="54">
        <v>0</v>
      </c>
    </row>
    <row r="65" spans="1:44" x14ac:dyDescent="0.25">
      <c r="A65" s="45">
        <v>700</v>
      </c>
      <c r="B65" s="45">
        <v>718</v>
      </c>
      <c r="C65" s="46" t="s">
        <v>179</v>
      </c>
      <c r="D65" s="55">
        <v>10882.261828608725</v>
      </c>
      <c r="E65" s="53">
        <v>469.3621255668416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10412.899703041883</v>
      </c>
      <c r="U65" s="65">
        <v>0</v>
      </c>
      <c r="V65" s="65">
        <v>0</v>
      </c>
      <c r="W65" s="65">
        <v>0</v>
      </c>
      <c r="X65" s="54">
        <v>0</v>
      </c>
      <c r="Y65" s="53">
        <v>469.3621255668416</v>
      </c>
      <c r="Z65" s="65">
        <v>0</v>
      </c>
      <c r="AA65" s="65">
        <v>0</v>
      </c>
      <c r="AB65" s="65">
        <v>0</v>
      </c>
      <c r="AC65" s="65">
        <v>0</v>
      </c>
      <c r="AD65" s="65">
        <v>0</v>
      </c>
      <c r="AE65" s="65">
        <v>0</v>
      </c>
      <c r="AF65" s="65">
        <v>0</v>
      </c>
      <c r="AG65" s="65">
        <v>0</v>
      </c>
      <c r="AH65" s="65">
        <v>0</v>
      </c>
      <c r="AI65" s="65">
        <v>0</v>
      </c>
      <c r="AJ65" s="65">
        <v>0</v>
      </c>
      <c r="AK65" s="65">
        <v>0</v>
      </c>
      <c r="AL65" s="65">
        <v>0</v>
      </c>
      <c r="AM65" s="65">
        <v>0</v>
      </c>
      <c r="AN65" s="65">
        <v>10412.899703041883</v>
      </c>
      <c r="AO65" s="65">
        <v>0</v>
      </c>
      <c r="AP65" s="65">
        <v>0</v>
      </c>
      <c r="AQ65" s="65">
        <v>0</v>
      </c>
      <c r="AR65" s="54">
        <v>0</v>
      </c>
    </row>
    <row r="66" spans="1:44" x14ac:dyDescent="0.25">
      <c r="A66" s="45">
        <v>700</v>
      </c>
      <c r="B66" s="45">
        <v>719</v>
      </c>
      <c r="C66" s="46" t="s">
        <v>180</v>
      </c>
      <c r="D66" s="55">
        <v>681.24153323692633</v>
      </c>
      <c r="E66" s="53">
        <v>0</v>
      </c>
      <c r="F66" s="65">
        <v>0</v>
      </c>
      <c r="G66" s="65">
        <v>0</v>
      </c>
      <c r="H66" s="65">
        <v>0</v>
      </c>
      <c r="I66" s="65">
        <v>681.24153323692633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54">
        <v>0</v>
      </c>
      <c r="Y66" s="53">
        <v>0</v>
      </c>
      <c r="Z66" s="65">
        <v>0</v>
      </c>
      <c r="AA66" s="65">
        <v>0</v>
      </c>
      <c r="AB66" s="65">
        <v>0</v>
      </c>
      <c r="AC66" s="65">
        <v>681.24153323692633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  <c r="AI66" s="65">
        <v>0</v>
      </c>
      <c r="AJ66" s="65">
        <v>0</v>
      </c>
      <c r="AK66" s="65">
        <v>0</v>
      </c>
      <c r="AL66" s="65">
        <v>0</v>
      </c>
      <c r="AM66" s="65">
        <v>0</v>
      </c>
      <c r="AN66" s="65">
        <v>0</v>
      </c>
      <c r="AO66" s="65">
        <v>0</v>
      </c>
      <c r="AP66" s="65">
        <v>0</v>
      </c>
      <c r="AQ66" s="65">
        <v>0</v>
      </c>
      <c r="AR66" s="54">
        <v>0</v>
      </c>
    </row>
    <row r="67" spans="1:44" x14ac:dyDescent="0.25">
      <c r="A67" s="45">
        <v>700</v>
      </c>
      <c r="B67" s="45">
        <v>720</v>
      </c>
      <c r="C67" s="46" t="s">
        <v>181</v>
      </c>
      <c r="D67" s="55">
        <v>9172.8004140741832</v>
      </c>
      <c r="E67" s="53">
        <v>19.108523996072154</v>
      </c>
      <c r="F67" s="65">
        <v>0</v>
      </c>
      <c r="G67" s="65">
        <v>0.33053221312883785</v>
      </c>
      <c r="H67" s="65">
        <v>0</v>
      </c>
      <c r="I67" s="65">
        <v>17.792137927868453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7.0963472411607826E-3</v>
      </c>
      <c r="R67" s="65">
        <v>0</v>
      </c>
      <c r="S67" s="65">
        <v>0</v>
      </c>
      <c r="T67" s="65">
        <v>9122.1059950256731</v>
      </c>
      <c r="U67" s="65">
        <v>0</v>
      </c>
      <c r="V67" s="65">
        <v>0</v>
      </c>
      <c r="W67" s="65">
        <v>13.456128564199588</v>
      </c>
      <c r="X67" s="54">
        <v>0</v>
      </c>
      <c r="Y67" s="53">
        <v>19.108523996072154</v>
      </c>
      <c r="Z67" s="65">
        <v>0</v>
      </c>
      <c r="AA67" s="65">
        <v>0.33053221312883785</v>
      </c>
      <c r="AB67" s="65">
        <v>0</v>
      </c>
      <c r="AC67" s="65">
        <v>17.792137927868453</v>
      </c>
      <c r="AD67" s="65">
        <v>0</v>
      </c>
      <c r="AE67" s="65">
        <v>0</v>
      </c>
      <c r="AF67" s="65">
        <v>0</v>
      </c>
      <c r="AG67" s="65">
        <v>0</v>
      </c>
      <c r="AH67" s="65">
        <v>0</v>
      </c>
      <c r="AI67" s="65">
        <v>0</v>
      </c>
      <c r="AJ67" s="65">
        <v>0</v>
      </c>
      <c r="AK67" s="65">
        <v>7.0963472411607826E-3</v>
      </c>
      <c r="AL67" s="65">
        <v>0</v>
      </c>
      <c r="AM67" s="65">
        <v>0</v>
      </c>
      <c r="AN67" s="65">
        <v>9122.1059950256731</v>
      </c>
      <c r="AO67" s="65">
        <v>0</v>
      </c>
      <c r="AP67" s="65">
        <v>0</v>
      </c>
      <c r="AQ67" s="65">
        <v>13.456128564199588</v>
      </c>
      <c r="AR67" s="54">
        <v>0</v>
      </c>
    </row>
    <row r="68" spans="1:44" x14ac:dyDescent="0.25">
      <c r="A68" s="45">
        <v>700</v>
      </c>
      <c r="B68" s="45">
        <v>721</v>
      </c>
      <c r="C68" s="46" t="s">
        <v>182</v>
      </c>
      <c r="D68" s="55">
        <v>6528.8459076284071</v>
      </c>
      <c r="E68" s="53">
        <v>281.19592625837532</v>
      </c>
      <c r="F68" s="65">
        <v>0</v>
      </c>
      <c r="G68" s="65">
        <v>0.29486026361113465</v>
      </c>
      <c r="H68" s="65">
        <v>0</v>
      </c>
      <c r="I68" s="65">
        <v>373.31935855408813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6.33048984363049E-3</v>
      </c>
      <c r="R68" s="65">
        <v>0</v>
      </c>
      <c r="S68" s="65">
        <v>0</v>
      </c>
      <c r="T68" s="65">
        <v>4668.9371927314105</v>
      </c>
      <c r="U68" s="65">
        <v>0</v>
      </c>
      <c r="V68" s="65">
        <v>0</v>
      </c>
      <c r="W68" s="65">
        <v>1205.0922393310784</v>
      </c>
      <c r="X68" s="54">
        <v>0</v>
      </c>
      <c r="Y68" s="53">
        <v>281.19592625837532</v>
      </c>
      <c r="Z68" s="65">
        <v>0</v>
      </c>
      <c r="AA68" s="65">
        <v>0.29486026361113465</v>
      </c>
      <c r="AB68" s="65">
        <v>0</v>
      </c>
      <c r="AC68" s="65">
        <v>373.31935855408813</v>
      </c>
      <c r="AD68" s="65">
        <v>0</v>
      </c>
      <c r="AE68" s="65">
        <v>0</v>
      </c>
      <c r="AF68" s="65">
        <v>0</v>
      </c>
      <c r="AG68" s="65">
        <v>0</v>
      </c>
      <c r="AH68" s="65">
        <v>0</v>
      </c>
      <c r="AI68" s="65">
        <v>0</v>
      </c>
      <c r="AJ68" s="65">
        <v>0</v>
      </c>
      <c r="AK68" s="65">
        <v>6.33048984363049E-3</v>
      </c>
      <c r="AL68" s="65">
        <v>0</v>
      </c>
      <c r="AM68" s="65">
        <v>0</v>
      </c>
      <c r="AN68" s="65">
        <v>4668.9371927314105</v>
      </c>
      <c r="AO68" s="65">
        <v>0</v>
      </c>
      <c r="AP68" s="65">
        <v>0</v>
      </c>
      <c r="AQ68" s="65">
        <v>1205.0922393310784</v>
      </c>
      <c r="AR68" s="54">
        <v>0</v>
      </c>
    </row>
    <row r="69" spans="1:44" x14ac:dyDescent="0.25">
      <c r="A69" s="45">
        <v>700</v>
      </c>
      <c r="B69" s="45">
        <v>722</v>
      </c>
      <c r="C69" s="46" t="s">
        <v>183</v>
      </c>
      <c r="D69" s="55">
        <v>0</v>
      </c>
      <c r="E69" s="53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54">
        <v>0</v>
      </c>
      <c r="Y69" s="53">
        <v>0</v>
      </c>
      <c r="Z69" s="65">
        <v>0</v>
      </c>
      <c r="AA69" s="65">
        <v>0</v>
      </c>
      <c r="AB69" s="65">
        <v>0</v>
      </c>
      <c r="AC69" s="65">
        <v>0</v>
      </c>
      <c r="AD69" s="65">
        <v>0</v>
      </c>
      <c r="AE69" s="65">
        <v>0</v>
      </c>
      <c r="AF69" s="65">
        <v>0</v>
      </c>
      <c r="AG69" s="65">
        <v>0</v>
      </c>
      <c r="AH69" s="65">
        <v>0</v>
      </c>
      <c r="AI69" s="65">
        <v>0</v>
      </c>
      <c r="AJ69" s="65">
        <v>0</v>
      </c>
      <c r="AK69" s="65">
        <v>0</v>
      </c>
      <c r="AL69" s="65">
        <v>0</v>
      </c>
      <c r="AM69" s="65">
        <v>0</v>
      </c>
      <c r="AN69" s="65">
        <v>0</v>
      </c>
      <c r="AO69" s="65">
        <v>0</v>
      </c>
      <c r="AP69" s="65">
        <v>0</v>
      </c>
      <c r="AQ69" s="65">
        <v>0</v>
      </c>
      <c r="AR69" s="54">
        <v>0</v>
      </c>
    </row>
    <row r="70" spans="1:44" x14ac:dyDescent="0.25">
      <c r="A70" s="45">
        <v>700</v>
      </c>
      <c r="B70" s="45">
        <v>723</v>
      </c>
      <c r="C70" s="46" t="s">
        <v>184</v>
      </c>
      <c r="D70" s="55">
        <v>0</v>
      </c>
      <c r="E70" s="53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54">
        <v>0</v>
      </c>
      <c r="Y70" s="53">
        <v>0</v>
      </c>
      <c r="Z70" s="65">
        <v>0</v>
      </c>
      <c r="AA70" s="65">
        <v>0</v>
      </c>
      <c r="AB70" s="65">
        <v>0</v>
      </c>
      <c r="AC70" s="65">
        <v>0</v>
      </c>
      <c r="AD70" s="65">
        <v>0</v>
      </c>
      <c r="AE70" s="65">
        <v>0</v>
      </c>
      <c r="AF70" s="65">
        <v>0</v>
      </c>
      <c r="AG70" s="65">
        <v>0</v>
      </c>
      <c r="AH70" s="65">
        <v>0</v>
      </c>
      <c r="AI70" s="65">
        <v>0</v>
      </c>
      <c r="AJ70" s="65">
        <v>0</v>
      </c>
      <c r="AK70" s="65">
        <v>0</v>
      </c>
      <c r="AL70" s="65">
        <v>0</v>
      </c>
      <c r="AM70" s="65">
        <v>0</v>
      </c>
      <c r="AN70" s="65">
        <v>0</v>
      </c>
      <c r="AO70" s="65">
        <v>0</v>
      </c>
      <c r="AP70" s="65">
        <v>0</v>
      </c>
      <c r="AQ70" s="65">
        <v>0</v>
      </c>
      <c r="AR70" s="54">
        <v>0</v>
      </c>
    </row>
    <row r="71" spans="1:44" x14ac:dyDescent="0.25">
      <c r="A71" s="45">
        <v>700</v>
      </c>
      <c r="B71" s="45">
        <v>724</v>
      </c>
      <c r="C71" s="46" t="s">
        <v>185</v>
      </c>
      <c r="D71" s="55">
        <v>92264.596626943996</v>
      </c>
      <c r="E71" s="53">
        <v>830.46373846704546</v>
      </c>
      <c r="F71" s="65">
        <v>0</v>
      </c>
      <c r="G71" s="65">
        <v>4.0038232764424988</v>
      </c>
      <c r="H71" s="65">
        <v>0</v>
      </c>
      <c r="I71" s="65">
        <v>498.82227628870248</v>
      </c>
      <c r="J71" s="65">
        <v>0</v>
      </c>
      <c r="K71" s="65">
        <v>0</v>
      </c>
      <c r="L71" s="65">
        <v>11.395197717809152</v>
      </c>
      <c r="M71" s="65">
        <v>0</v>
      </c>
      <c r="N71" s="65">
        <v>0</v>
      </c>
      <c r="O71" s="65">
        <v>0</v>
      </c>
      <c r="P71" s="65">
        <v>0</v>
      </c>
      <c r="Q71" s="65">
        <v>140.93362091136351</v>
      </c>
      <c r="R71" s="65">
        <v>0</v>
      </c>
      <c r="S71" s="65">
        <v>0</v>
      </c>
      <c r="T71" s="65">
        <v>2836.7332253858021</v>
      </c>
      <c r="U71" s="65">
        <v>0</v>
      </c>
      <c r="V71" s="65">
        <v>0</v>
      </c>
      <c r="W71" s="65">
        <v>87942.244744896831</v>
      </c>
      <c r="X71" s="54">
        <v>0</v>
      </c>
      <c r="Y71" s="53">
        <v>830.46373846704546</v>
      </c>
      <c r="Z71" s="65">
        <v>0</v>
      </c>
      <c r="AA71" s="65">
        <v>4.0038232764424988</v>
      </c>
      <c r="AB71" s="65">
        <v>0</v>
      </c>
      <c r="AC71" s="65">
        <v>498.82227628870248</v>
      </c>
      <c r="AD71" s="65">
        <v>0</v>
      </c>
      <c r="AE71" s="65">
        <v>0</v>
      </c>
      <c r="AF71" s="65">
        <v>11.395197717809152</v>
      </c>
      <c r="AG71" s="65">
        <v>0</v>
      </c>
      <c r="AH71" s="65">
        <v>0</v>
      </c>
      <c r="AI71" s="65">
        <v>0</v>
      </c>
      <c r="AJ71" s="65">
        <v>0</v>
      </c>
      <c r="AK71" s="65">
        <v>140.93362091136351</v>
      </c>
      <c r="AL71" s="65">
        <v>0</v>
      </c>
      <c r="AM71" s="65">
        <v>0</v>
      </c>
      <c r="AN71" s="65">
        <v>2836.7332253858021</v>
      </c>
      <c r="AO71" s="65">
        <v>0</v>
      </c>
      <c r="AP71" s="65">
        <v>0</v>
      </c>
      <c r="AQ71" s="65">
        <v>87942.244744896831</v>
      </c>
      <c r="AR71" s="54">
        <v>0</v>
      </c>
    </row>
    <row r="72" spans="1:44" x14ac:dyDescent="0.25">
      <c r="A72" s="45">
        <v>700</v>
      </c>
      <c r="B72" s="45">
        <v>725</v>
      </c>
      <c r="C72" s="46" t="s">
        <v>186</v>
      </c>
      <c r="D72" s="55">
        <v>55.263157894736864</v>
      </c>
      <c r="E72" s="53">
        <v>6.504996275821231</v>
      </c>
      <c r="F72" s="65">
        <v>0</v>
      </c>
      <c r="G72" s="65">
        <v>1.9851987227887113E-2</v>
      </c>
      <c r="H72" s="65">
        <v>0</v>
      </c>
      <c r="I72" s="65">
        <v>3.6024061230466788</v>
      </c>
      <c r="J72" s="65">
        <v>0</v>
      </c>
      <c r="K72" s="65">
        <v>0</v>
      </c>
      <c r="L72" s="65">
        <v>0.10191664451312317</v>
      </c>
      <c r="M72" s="65">
        <v>0</v>
      </c>
      <c r="N72" s="65">
        <v>0</v>
      </c>
      <c r="O72" s="65">
        <v>0</v>
      </c>
      <c r="P72" s="65">
        <v>0</v>
      </c>
      <c r="Q72" s="65">
        <v>1.2601429229372729</v>
      </c>
      <c r="R72" s="65">
        <v>0</v>
      </c>
      <c r="S72" s="65">
        <v>0</v>
      </c>
      <c r="T72" s="65">
        <v>14.35959282704583</v>
      </c>
      <c r="U72" s="65">
        <v>0</v>
      </c>
      <c r="V72" s="65">
        <v>0</v>
      </c>
      <c r="W72" s="65">
        <v>29.41425111414484</v>
      </c>
      <c r="X72" s="54">
        <v>0</v>
      </c>
      <c r="Y72" s="53">
        <v>6.504996275821231</v>
      </c>
      <c r="Z72" s="65">
        <v>0</v>
      </c>
      <c r="AA72" s="65">
        <v>1.9851987227887113E-2</v>
      </c>
      <c r="AB72" s="65">
        <v>0</v>
      </c>
      <c r="AC72" s="65">
        <v>3.6024061230466788</v>
      </c>
      <c r="AD72" s="65">
        <v>0</v>
      </c>
      <c r="AE72" s="65">
        <v>0</v>
      </c>
      <c r="AF72" s="65">
        <v>0.10191664451312317</v>
      </c>
      <c r="AG72" s="65">
        <v>0</v>
      </c>
      <c r="AH72" s="65">
        <v>0</v>
      </c>
      <c r="AI72" s="65">
        <v>0</v>
      </c>
      <c r="AJ72" s="65">
        <v>0</v>
      </c>
      <c r="AK72" s="65">
        <v>1.2601429229372729</v>
      </c>
      <c r="AL72" s="65">
        <v>0</v>
      </c>
      <c r="AM72" s="65">
        <v>0</v>
      </c>
      <c r="AN72" s="65">
        <v>14.35959282704583</v>
      </c>
      <c r="AO72" s="65">
        <v>0</v>
      </c>
      <c r="AP72" s="65">
        <v>0</v>
      </c>
      <c r="AQ72" s="65">
        <v>29.41425111414484</v>
      </c>
      <c r="AR72" s="54">
        <v>0</v>
      </c>
    </row>
    <row r="73" spans="1:44" x14ac:dyDescent="0.25">
      <c r="A73" s="45">
        <v>700</v>
      </c>
      <c r="B73" s="45">
        <v>726</v>
      </c>
      <c r="C73" s="46" t="s">
        <v>187</v>
      </c>
      <c r="D73" s="55">
        <v>0</v>
      </c>
      <c r="E73" s="53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54">
        <v>0</v>
      </c>
      <c r="Y73" s="53">
        <v>0</v>
      </c>
      <c r="Z73" s="65">
        <v>0</v>
      </c>
      <c r="AA73" s="65">
        <v>0</v>
      </c>
      <c r="AB73" s="65">
        <v>0</v>
      </c>
      <c r="AC73" s="65">
        <v>0</v>
      </c>
      <c r="AD73" s="65">
        <v>0</v>
      </c>
      <c r="AE73" s="65">
        <v>0</v>
      </c>
      <c r="AF73" s="65">
        <v>0</v>
      </c>
      <c r="AG73" s="65">
        <v>0</v>
      </c>
      <c r="AH73" s="65">
        <v>0</v>
      </c>
      <c r="AI73" s="65">
        <v>0</v>
      </c>
      <c r="AJ73" s="65">
        <v>0</v>
      </c>
      <c r="AK73" s="65">
        <v>0</v>
      </c>
      <c r="AL73" s="65">
        <v>0</v>
      </c>
      <c r="AM73" s="65">
        <v>0</v>
      </c>
      <c r="AN73" s="65">
        <v>0</v>
      </c>
      <c r="AO73" s="65">
        <v>0</v>
      </c>
      <c r="AP73" s="65">
        <v>0</v>
      </c>
      <c r="AQ73" s="65">
        <v>0</v>
      </c>
      <c r="AR73" s="54">
        <v>0</v>
      </c>
    </row>
    <row r="74" spans="1:44" x14ac:dyDescent="0.25">
      <c r="A74" s="45">
        <v>700</v>
      </c>
      <c r="B74" s="45">
        <v>727</v>
      </c>
      <c r="C74" s="46" t="s">
        <v>188</v>
      </c>
      <c r="D74" s="55">
        <v>0</v>
      </c>
      <c r="E74" s="53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54">
        <v>0</v>
      </c>
      <c r="Y74" s="53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  <c r="AE74" s="65">
        <v>0</v>
      </c>
      <c r="AF74" s="65">
        <v>0</v>
      </c>
      <c r="AG74" s="65">
        <v>0</v>
      </c>
      <c r="AH74" s="65">
        <v>0</v>
      </c>
      <c r="AI74" s="65">
        <v>0</v>
      </c>
      <c r="AJ74" s="65">
        <v>0</v>
      </c>
      <c r="AK74" s="65">
        <v>0</v>
      </c>
      <c r="AL74" s="65">
        <v>0</v>
      </c>
      <c r="AM74" s="65">
        <v>0</v>
      </c>
      <c r="AN74" s="65">
        <v>0</v>
      </c>
      <c r="AO74" s="65">
        <v>0</v>
      </c>
      <c r="AP74" s="65">
        <v>0</v>
      </c>
      <c r="AQ74" s="65">
        <v>0</v>
      </c>
      <c r="AR74" s="54">
        <v>0</v>
      </c>
    </row>
    <row r="75" spans="1:44" x14ac:dyDescent="0.25">
      <c r="A75" s="43">
        <v>800</v>
      </c>
      <c r="B75" s="43">
        <v>800</v>
      </c>
      <c r="C75" s="44" t="s">
        <v>189</v>
      </c>
      <c r="D75" s="58">
        <v>0</v>
      </c>
      <c r="E75" s="56">
        <f>E76+E93+E94+E97</f>
        <v>36695.382122638388</v>
      </c>
      <c r="F75" s="67">
        <v>0</v>
      </c>
      <c r="G75" s="67">
        <v>29</v>
      </c>
      <c r="H75" s="67">
        <v>0</v>
      </c>
      <c r="I75" s="67">
        <f>I82+I93+I94+I97</f>
        <v>10243.208338972239</v>
      </c>
      <c r="J75" s="67">
        <v>0</v>
      </c>
      <c r="K75" s="67">
        <v>0</v>
      </c>
      <c r="L75" s="67">
        <v>12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57">
        <v>0</v>
      </c>
      <c r="Y75" s="56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0</v>
      </c>
      <c r="AR75" s="57">
        <v>0</v>
      </c>
    </row>
    <row r="76" spans="1:44" x14ac:dyDescent="0.25">
      <c r="A76" s="45">
        <v>800</v>
      </c>
      <c r="B76" s="45">
        <v>801</v>
      </c>
      <c r="C76" s="46" t="s">
        <v>190</v>
      </c>
      <c r="D76" s="55">
        <v>24704.6</v>
      </c>
      <c r="E76" s="53">
        <v>24642.41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62.19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54">
        <v>0</v>
      </c>
      <c r="Y76" s="53">
        <v>24642.41</v>
      </c>
      <c r="Z76" s="65">
        <v>0</v>
      </c>
      <c r="AA76" s="65">
        <v>0</v>
      </c>
      <c r="AB76" s="65">
        <v>0</v>
      </c>
      <c r="AC76" s="65">
        <v>0</v>
      </c>
      <c r="AD76" s="65">
        <v>0</v>
      </c>
      <c r="AE76" s="65">
        <v>0</v>
      </c>
      <c r="AF76" s="65">
        <v>0</v>
      </c>
      <c r="AG76" s="65">
        <v>0</v>
      </c>
      <c r="AH76" s="65">
        <v>0</v>
      </c>
      <c r="AI76" s="65">
        <v>0</v>
      </c>
      <c r="AJ76" s="65">
        <v>0</v>
      </c>
      <c r="AK76" s="65">
        <v>62.19</v>
      </c>
      <c r="AL76" s="65">
        <v>0</v>
      </c>
      <c r="AM76" s="65">
        <v>0</v>
      </c>
      <c r="AN76" s="65">
        <v>0</v>
      </c>
      <c r="AO76" s="65">
        <v>0</v>
      </c>
      <c r="AP76" s="65">
        <v>0</v>
      </c>
      <c r="AQ76" s="65">
        <v>0</v>
      </c>
      <c r="AR76" s="54">
        <v>0</v>
      </c>
    </row>
    <row r="77" spans="1:44" x14ac:dyDescent="0.25">
      <c r="A77" s="45">
        <v>800</v>
      </c>
      <c r="B77" s="45">
        <v>802</v>
      </c>
      <c r="C77" s="46" t="s">
        <v>191</v>
      </c>
      <c r="D77" s="55">
        <v>0</v>
      </c>
      <c r="E77" s="53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54">
        <v>0</v>
      </c>
      <c r="Y77" s="53">
        <v>0</v>
      </c>
      <c r="Z77" s="65">
        <v>0</v>
      </c>
      <c r="AA77" s="65">
        <v>0</v>
      </c>
      <c r="AB77" s="65">
        <v>0</v>
      </c>
      <c r="AC77" s="65">
        <v>0</v>
      </c>
      <c r="AD77" s="65">
        <v>0</v>
      </c>
      <c r="AE77" s="65">
        <v>0</v>
      </c>
      <c r="AF77" s="65">
        <v>0</v>
      </c>
      <c r="AG77" s="65">
        <v>0</v>
      </c>
      <c r="AH77" s="65">
        <v>0</v>
      </c>
      <c r="AI77" s="65">
        <v>0</v>
      </c>
      <c r="AJ77" s="65">
        <v>0</v>
      </c>
      <c r="AK77" s="65">
        <v>0</v>
      </c>
      <c r="AL77" s="65">
        <v>0</v>
      </c>
      <c r="AM77" s="65">
        <v>0</v>
      </c>
      <c r="AN77" s="65">
        <v>0</v>
      </c>
      <c r="AO77" s="65">
        <v>0</v>
      </c>
      <c r="AP77" s="65">
        <v>0</v>
      </c>
      <c r="AQ77" s="65">
        <v>0</v>
      </c>
      <c r="AR77" s="54">
        <v>0</v>
      </c>
    </row>
    <row r="78" spans="1:44" x14ac:dyDescent="0.25">
      <c r="A78" s="45">
        <v>800</v>
      </c>
      <c r="B78" s="45">
        <v>803</v>
      </c>
      <c r="C78" s="46" t="s">
        <v>192</v>
      </c>
      <c r="D78" s="55">
        <v>0</v>
      </c>
      <c r="E78" s="53">
        <v>0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54">
        <v>0</v>
      </c>
      <c r="Y78" s="53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0</v>
      </c>
      <c r="AE78" s="65">
        <v>0</v>
      </c>
      <c r="AF78" s="65">
        <v>0</v>
      </c>
      <c r="AG78" s="65">
        <v>0</v>
      </c>
      <c r="AH78" s="65">
        <v>0</v>
      </c>
      <c r="AI78" s="65">
        <v>0</v>
      </c>
      <c r="AJ78" s="65">
        <v>0</v>
      </c>
      <c r="AK78" s="65">
        <v>0</v>
      </c>
      <c r="AL78" s="65">
        <v>0</v>
      </c>
      <c r="AM78" s="65">
        <v>0</v>
      </c>
      <c r="AN78" s="65">
        <v>0</v>
      </c>
      <c r="AO78" s="65">
        <v>0</v>
      </c>
      <c r="AP78" s="65">
        <v>0</v>
      </c>
      <c r="AQ78" s="65">
        <v>0</v>
      </c>
      <c r="AR78" s="54">
        <v>0</v>
      </c>
    </row>
    <row r="79" spans="1:44" x14ac:dyDescent="0.25">
      <c r="A79" s="45">
        <v>800</v>
      </c>
      <c r="B79" s="45">
        <v>804</v>
      </c>
      <c r="C79" s="46" t="s">
        <v>193</v>
      </c>
      <c r="D79" s="55">
        <v>0</v>
      </c>
      <c r="E79" s="53">
        <v>0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54">
        <v>0</v>
      </c>
      <c r="Y79" s="53">
        <v>0</v>
      </c>
      <c r="Z79" s="65">
        <v>0</v>
      </c>
      <c r="AA79" s="65">
        <v>0</v>
      </c>
      <c r="AB79" s="65">
        <v>0</v>
      </c>
      <c r="AC79" s="65">
        <v>0</v>
      </c>
      <c r="AD79" s="65">
        <v>0</v>
      </c>
      <c r="AE79" s="65">
        <v>0</v>
      </c>
      <c r="AF79" s="65">
        <v>0</v>
      </c>
      <c r="AG79" s="65">
        <v>0</v>
      </c>
      <c r="AH79" s="65">
        <v>0</v>
      </c>
      <c r="AI79" s="65">
        <v>0</v>
      </c>
      <c r="AJ79" s="65">
        <v>0</v>
      </c>
      <c r="AK79" s="65">
        <v>0</v>
      </c>
      <c r="AL79" s="65">
        <v>0</v>
      </c>
      <c r="AM79" s="65">
        <v>0</v>
      </c>
      <c r="AN79" s="65">
        <v>0</v>
      </c>
      <c r="AO79" s="65">
        <v>0</v>
      </c>
      <c r="AP79" s="65">
        <v>0</v>
      </c>
      <c r="AQ79" s="65">
        <v>0</v>
      </c>
      <c r="AR79" s="54">
        <v>0</v>
      </c>
    </row>
    <row r="80" spans="1:44" x14ac:dyDescent="0.25">
      <c r="A80" s="45">
        <v>800</v>
      </c>
      <c r="B80" s="45">
        <v>805</v>
      </c>
      <c r="C80" s="46" t="s">
        <v>194</v>
      </c>
      <c r="D80" s="55">
        <v>0</v>
      </c>
      <c r="E80" s="53">
        <v>0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54">
        <v>0</v>
      </c>
      <c r="Y80" s="53">
        <v>0</v>
      </c>
      <c r="Z80" s="65">
        <v>0</v>
      </c>
      <c r="AA80" s="65">
        <v>0</v>
      </c>
      <c r="AB80" s="65">
        <v>0</v>
      </c>
      <c r="AC80" s="65">
        <v>0</v>
      </c>
      <c r="AD80" s="65">
        <v>0</v>
      </c>
      <c r="AE80" s="65">
        <v>0</v>
      </c>
      <c r="AF80" s="65">
        <v>0</v>
      </c>
      <c r="AG80" s="65">
        <v>0</v>
      </c>
      <c r="AH80" s="65">
        <v>0</v>
      </c>
      <c r="AI80" s="65">
        <v>0</v>
      </c>
      <c r="AJ80" s="65">
        <v>0</v>
      </c>
      <c r="AK80" s="65">
        <v>0</v>
      </c>
      <c r="AL80" s="65">
        <v>0</v>
      </c>
      <c r="AM80" s="65">
        <v>0</v>
      </c>
      <c r="AN80" s="65">
        <v>0</v>
      </c>
      <c r="AO80" s="65">
        <v>0</v>
      </c>
      <c r="AP80" s="65">
        <v>0</v>
      </c>
      <c r="AQ80" s="65">
        <v>0</v>
      </c>
      <c r="AR80" s="54">
        <v>0</v>
      </c>
    </row>
    <row r="81" spans="1:44" x14ac:dyDescent="0.25">
      <c r="A81" s="45">
        <v>800</v>
      </c>
      <c r="B81" s="45">
        <v>806</v>
      </c>
      <c r="C81" s="46" t="s">
        <v>195</v>
      </c>
      <c r="D81" s="55">
        <v>0</v>
      </c>
      <c r="E81" s="53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0</v>
      </c>
      <c r="S81" s="65">
        <v>0</v>
      </c>
      <c r="T81" s="65">
        <v>0</v>
      </c>
      <c r="U81" s="65">
        <v>0</v>
      </c>
      <c r="V81" s="65">
        <v>0</v>
      </c>
      <c r="W81" s="65">
        <v>0</v>
      </c>
      <c r="X81" s="54">
        <v>0</v>
      </c>
      <c r="Y81" s="53">
        <v>0</v>
      </c>
      <c r="Z81" s="65">
        <v>0</v>
      </c>
      <c r="AA81" s="65">
        <v>0</v>
      </c>
      <c r="AB81" s="65">
        <v>0</v>
      </c>
      <c r="AC81" s="65">
        <v>0</v>
      </c>
      <c r="AD81" s="65">
        <v>0</v>
      </c>
      <c r="AE81" s="65">
        <v>0</v>
      </c>
      <c r="AF81" s="65">
        <v>0</v>
      </c>
      <c r="AG81" s="65">
        <v>0</v>
      </c>
      <c r="AH81" s="65">
        <v>0</v>
      </c>
      <c r="AI81" s="65">
        <v>0</v>
      </c>
      <c r="AJ81" s="65">
        <v>0</v>
      </c>
      <c r="AK81" s="65">
        <v>0</v>
      </c>
      <c r="AL81" s="65">
        <v>0</v>
      </c>
      <c r="AM81" s="65">
        <v>0</v>
      </c>
      <c r="AN81" s="65">
        <v>0</v>
      </c>
      <c r="AO81" s="65">
        <v>0</v>
      </c>
      <c r="AP81" s="65">
        <v>0</v>
      </c>
      <c r="AQ81" s="65">
        <v>0</v>
      </c>
      <c r="AR81" s="54">
        <v>0</v>
      </c>
    </row>
    <row r="82" spans="1:44" x14ac:dyDescent="0.25">
      <c r="A82" s="45">
        <v>800</v>
      </c>
      <c r="B82" s="45">
        <v>807</v>
      </c>
      <c r="C82" s="46" t="s">
        <v>196</v>
      </c>
      <c r="D82" s="55">
        <v>34215.919999999998</v>
      </c>
      <c r="E82" s="53">
        <v>0</v>
      </c>
      <c r="F82" s="65">
        <v>0</v>
      </c>
      <c r="G82" s="65">
        <v>0</v>
      </c>
      <c r="H82" s="65">
        <v>0</v>
      </c>
      <c r="I82" s="65">
        <v>2877.59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31338.33</v>
      </c>
      <c r="R82" s="65">
        <v>0</v>
      </c>
      <c r="S82" s="65">
        <v>0</v>
      </c>
      <c r="T82" s="65">
        <v>0</v>
      </c>
      <c r="U82" s="65">
        <v>0</v>
      </c>
      <c r="V82" s="65">
        <v>0</v>
      </c>
      <c r="W82" s="65">
        <v>0</v>
      </c>
      <c r="X82" s="54">
        <v>0</v>
      </c>
      <c r="Y82" s="53">
        <v>0</v>
      </c>
      <c r="Z82" s="65">
        <v>0</v>
      </c>
      <c r="AA82" s="65">
        <v>0</v>
      </c>
      <c r="AB82" s="65">
        <v>0</v>
      </c>
      <c r="AC82" s="65">
        <v>2877.59</v>
      </c>
      <c r="AD82" s="65">
        <v>0</v>
      </c>
      <c r="AE82" s="65">
        <v>0</v>
      </c>
      <c r="AF82" s="65">
        <v>0</v>
      </c>
      <c r="AG82" s="65">
        <v>0</v>
      </c>
      <c r="AH82" s="65">
        <v>0</v>
      </c>
      <c r="AI82" s="65">
        <v>0</v>
      </c>
      <c r="AJ82" s="65">
        <v>0</v>
      </c>
      <c r="AK82" s="65">
        <v>31338.33</v>
      </c>
      <c r="AL82" s="65">
        <v>0</v>
      </c>
      <c r="AM82" s="65">
        <v>0</v>
      </c>
      <c r="AN82" s="65">
        <v>0</v>
      </c>
      <c r="AO82" s="65">
        <v>0</v>
      </c>
      <c r="AP82" s="65">
        <v>0</v>
      </c>
      <c r="AQ82" s="65">
        <v>0</v>
      </c>
      <c r="AR82" s="54">
        <v>0</v>
      </c>
    </row>
    <row r="83" spans="1:44" x14ac:dyDescent="0.25">
      <c r="A83" s="45">
        <v>800</v>
      </c>
      <c r="B83" s="45">
        <v>808</v>
      </c>
      <c r="C83" s="46" t="s">
        <v>197</v>
      </c>
      <c r="D83" s="55">
        <v>0</v>
      </c>
      <c r="E83" s="53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5">
        <v>0</v>
      </c>
      <c r="R83" s="65">
        <v>0</v>
      </c>
      <c r="S83" s="65">
        <v>0</v>
      </c>
      <c r="T83" s="65">
        <v>0</v>
      </c>
      <c r="U83" s="65">
        <v>0</v>
      </c>
      <c r="V83" s="65">
        <v>0</v>
      </c>
      <c r="W83" s="65">
        <v>0</v>
      </c>
      <c r="X83" s="54">
        <v>0</v>
      </c>
      <c r="Y83" s="53">
        <v>0</v>
      </c>
      <c r="Z83" s="65">
        <v>0</v>
      </c>
      <c r="AA83" s="65">
        <v>0</v>
      </c>
      <c r="AB83" s="65">
        <v>0</v>
      </c>
      <c r="AC83" s="65">
        <v>0</v>
      </c>
      <c r="AD83" s="65">
        <v>0</v>
      </c>
      <c r="AE83" s="65">
        <v>0</v>
      </c>
      <c r="AF83" s="65">
        <v>0</v>
      </c>
      <c r="AG83" s="65">
        <v>0</v>
      </c>
      <c r="AH83" s="65">
        <v>0</v>
      </c>
      <c r="AI83" s="65">
        <v>0</v>
      </c>
      <c r="AJ83" s="65">
        <v>0</v>
      </c>
      <c r="AK83" s="65">
        <v>0</v>
      </c>
      <c r="AL83" s="65">
        <v>0</v>
      </c>
      <c r="AM83" s="65">
        <v>0</v>
      </c>
      <c r="AN83" s="65">
        <v>0</v>
      </c>
      <c r="AO83" s="65">
        <v>0</v>
      </c>
      <c r="AP83" s="65">
        <v>0</v>
      </c>
      <c r="AQ83" s="65">
        <v>0</v>
      </c>
      <c r="AR83" s="54">
        <v>0</v>
      </c>
    </row>
    <row r="84" spans="1:44" x14ac:dyDescent="0.25">
      <c r="A84" s="45">
        <v>800</v>
      </c>
      <c r="B84" s="45">
        <v>809</v>
      </c>
      <c r="C84" s="46" t="s">
        <v>198</v>
      </c>
      <c r="D84" s="55">
        <v>0</v>
      </c>
      <c r="E84" s="53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5">
        <v>0</v>
      </c>
      <c r="V84" s="65">
        <v>0</v>
      </c>
      <c r="W84" s="65">
        <v>0</v>
      </c>
      <c r="X84" s="54">
        <v>0</v>
      </c>
      <c r="Y84" s="53">
        <v>0</v>
      </c>
      <c r="Z84" s="65">
        <v>0</v>
      </c>
      <c r="AA84" s="65">
        <v>0</v>
      </c>
      <c r="AB84" s="65">
        <v>0</v>
      </c>
      <c r="AC84" s="65">
        <v>0</v>
      </c>
      <c r="AD84" s="65">
        <v>0</v>
      </c>
      <c r="AE84" s="65">
        <v>0</v>
      </c>
      <c r="AF84" s="65">
        <v>0</v>
      </c>
      <c r="AG84" s="65">
        <v>0</v>
      </c>
      <c r="AH84" s="65">
        <v>0</v>
      </c>
      <c r="AI84" s="65">
        <v>0</v>
      </c>
      <c r="AJ84" s="65">
        <v>0</v>
      </c>
      <c r="AK84" s="65">
        <v>0</v>
      </c>
      <c r="AL84" s="65">
        <v>0</v>
      </c>
      <c r="AM84" s="65">
        <v>0</v>
      </c>
      <c r="AN84" s="65">
        <v>0</v>
      </c>
      <c r="AO84" s="65">
        <v>0</v>
      </c>
      <c r="AP84" s="65">
        <v>0</v>
      </c>
      <c r="AQ84" s="65">
        <v>0</v>
      </c>
      <c r="AR84" s="54">
        <v>0</v>
      </c>
    </row>
    <row r="85" spans="1:44" x14ac:dyDescent="0.25">
      <c r="A85" s="45">
        <v>800</v>
      </c>
      <c r="B85" s="45">
        <v>810</v>
      </c>
      <c r="C85" s="46" t="s">
        <v>199</v>
      </c>
      <c r="D85" s="55">
        <v>84301.61</v>
      </c>
      <c r="E85" s="53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  <c r="V85" s="65">
        <v>0</v>
      </c>
      <c r="W85" s="65">
        <v>84301.61</v>
      </c>
      <c r="X85" s="54">
        <v>0</v>
      </c>
      <c r="Y85" s="53">
        <v>0</v>
      </c>
      <c r="Z85" s="65">
        <v>0</v>
      </c>
      <c r="AA85" s="65">
        <v>0</v>
      </c>
      <c r="AB85" s="65">
        <v>0</v>
      </c>
      <c r="AC85" s="65">
        <v>0</v>
      </c>
      <c r="AD85" s="65">
        <v>0</v>
      </c>
      <c r="AE85" s="65">
        <v>0</v>
      </c>
      <c r="AF85" s="65">
        <v>0</v>
      </c>
      <c r="AG85" s="65">
        <v>0</v>
      </c>
      <c r="AH85" s="65">
        <v>0</v>
      </c>
      <c r="AI85" s="65">
        <v>0</v>
      </c>
      <c r="AJ85" s="65">
        <v>0</v>
      </c>
      <c r="AK85" s="65">
        <v>0</v>
      </c>
      <c r="AL85" s="65">
        <v>0</v>
      </c>
      <c r="AM85" s="65">
        <v>0</v>
      </c>
      <c r="AN85" s="65">
        <v>0</v>
      </c>
      <c r="AO85" s="65">
        <v>0</v>
      </c>
      <c r="AP85" s="65">
        <v>0</v>
      </c>
      <c r="AQ85" s="65">
        <v>84301.61</v>
      </c>
      <c r="AR85" s="54">
        <v>0</v>
      </c>
    </row>
    <row r="86" spans="1:44" x14ac:dyDescent="0.25">
      <c r="A86" s="45">
        <v>800</v>
      </c>
      <c r="B86" s="45">
        <v>811</v>
      </c>
      <c r="C86" s="46" t="s">
        <v>200</v>
      </c>
      <c r="D86" s="55">
        <v>0</v>
      </c>
      <c r="E86" s="53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  <c r="V86" s="65">
        <v>0</v>
      </c>
      <c r="W86" s="65">
        <v>0</v>
      </c>
      <c r="X86" s="54">
        <v>0</v>
      </c>
      <c r="Y86" s="53">
        <v>0</v>
      </c>
      <c r="Z86" s="65">
        <v>0</v>
      </c>
      <c r="AA86" s="65">
        <v>0</v>
      </c>
      <c r="AB86" s="65">
        <v>0</v>
      </c>
      <c r="AC86" s="65">
        <v>0</v>
      </c>
      <c r="AD86" s="65">
        <v>0</v>
      </c>
      <c r="AE86" s="65">
        <v>0</v>
      </c>
      <c r="AF86" s="65">
        <v>0</v>
      </c>
      <c r="AG86" s="65">
        <v>0</v>
      </c>
      <c r="AH86" s="65">
        <v>0</v>
      </c>
      <c r="AI86" s="65">
        <v>0</v>
      </c>
      <c r="AJ86" s="65">
        <v>0</v>
      </c>
      <c r="AK86" s="65">
        <v>0</v>
      </c>
      <c r="AL86" s="65">
        <v>0</v>
      </c>
      <c r="AM86" s="65">
        <v>0</v>
      </c>
      <c r="AN86" s="65">
        <v>0</v>
      </c>
      <c r="AO86" s="65">
        <v>0</v>
      </c>
      <c r="AP86" s="65">
        <v>0</v>
      </c>
      <c r="AQ86" s="65">
        <v>0</v>
      </c>
      <c r="AR86" s="54">
        <v>0</v>
      </c>
    </row>
    <row r="87" spans="1:44" x14ac:dyDescent="0.25">
      <c r="A87" s="45">
        <v>800</v>
      </c>
      <c r="B87" s="45">
        <v>812</v>
      </c>
      <c r="C87" s="46" t="s">
        <v>201</v>
      </c>
      <c r="D87" s="55">
        <v>0</v>
      </c>
      <c r="E87" s="53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54">
        <v>0</v>
      </c>
      <c r="Y87" s="53">
        <v>0</v>
      </c>
      <c r="Z87" s="65">
        <v>0</v>
      </c>
      <c r="AA87" s="65">
        <v>0</v>
      </c>
      <c r="AB87" s="65">
        <v>0</v>
      </c>
      <c r="AC87" s="65">
        <v>0</v>
      </c>
      <c r="AD87" s="65">
        <v>0</v>
      </c>
      <c r="AE87" s="65">
        <v>0</v>
      </c>
      <c r="AF87" s="65">
        <v>0</v>
      </c>
      <c r="AG87" s="65">
        <v>0</v>
      </c>
      <c r="AH87" s="65">
        <v>0</v>
      </c>
      <c r="AI87" s="65">
        <v>0</v>
      </c>
      <c r="AJ87" s="65">
        <v>0</v>
      </c>
      <c r="AK87" s="65">
        <v>0</v>
      </c>
      <c r="AL87" s="65">
        <v>0</v>
      </c>
      <c r="AM87" s="65">
        <v>0</v>
      </c>
      <c r="AN87" s="65">
        <v>0</v>
      </c>
      <c r="AO87" s="65">
        <v>0</v>
      </c>
      <c r="AP87" s="65">
        <v>0</v>
      </c>
      <c r="AQ87" s="65">
        <v>0</v>
      </c>
      <c r="AR87" s="54">
        <v>0</v>
      </c>
    </row>
    <row r="88" spans="1:44" x14ac:dyDescent="0.25">
      <c r="A88" s="45">
        <v>800</v>
      </c>
      <c r="B88" s="45">
        <v>813</v>
      </c>
      <c r="C88" s="46" t="s">
        <v>202</v>
      </c>
      <c r="D88" s="55">
        <v>0</v>
      </c>
      <c r="E88" s="53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v>0</v>
      </c>
      <c r="W88" s="65">
        <v>0</v>
      </c>
      <c r="X88" s="54">
        <v>0</v>
      </c>
      <c r="Y88" s="53">
        <v>0</v>
      </c>
      <c r="Z88" s="65">
        <v>0</v>
      </c>
      <c r="AA88" s="65">
        <v>0</v>
      </c>
      <c r="AB88" s="65">
        <v>0</v>
      </c>
      <c r="AC88" s="65">
        <v>0</v>
      </c>
      <c r="AD88" s="65">
        <v>0</v>
      </c>
      <c r="AE88" s="65">
        <v>0</v>
      </c>
      <c r="AF88" s="65">
        <v>0</v>
      </c>
      <c r="AG88" s="65">
        <v>0</v>
      </c>
      <c r="AH88" s="65">
        <v>0</v>
      </c>
      <c r="AI88" s="65">
        <v>0</v>
      </c>
      <c r="AJ88" s="65">
        <v>0</v>
      </c>
      <c r="AK88" s="65">
        <v>0</v>
      </c>
      <c r="AL88" s="65">
        <v>0</v>
      </c>
      <c r="AM88" s="65">
        <v>0</v>
      </c>
      <c r="AN88" s="65">
        <v>0</v>
      </c>
      <c r="AO88" s="65">
        <v>0</v>
      </c>
      <c r="AP88" s="65">
        <v>0</v>
      </c>
      <c r="AQ88" s="65">
        <v>0</v>
      </c>
      <c r="AR88" s="54">
        <v>0</v>
      </c>
    </row>
    <row r="89" spans="1:44" x14ac:dyDescent="0.25">
      <c r="A89" s="45">
        <v>800</v>
      </c>
      <c r="B89" s="45">
        <v>814</v>
      </c>
      <c r="C89" s="46" t="s">
        <v>203</v>
      </c>
      <c r="D89" s="55">
        <v>0</v>
      </c>
      <c r="E89" s="53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54">
        <v>0</v>
      </c>
      <c r="Y89" s="53">
        <v>0</v>
      </c>
      <c r="Z89" s="65">
        <v>0</v>
      </c>
      <c r="AA89" s="65">
        <v>0</v>
      </c>
      <c r="AB89" s="65">
        <v>0</v>
      </c>
      <c r="AC89" s="65">
        <v>0</v>
      </c>
      <c r="AD89" s="65">
        <v>0</v>
      </c>
      <c r="AE89" s="65">
        <v>0</v>
      </c>
      <c r="AF89" s="65">
        <v>0</v>
      </c>
      <c r="AG89" s="65">
        <v>0</v>
      </c>
      <c r="AH89" s="65">
        <v>0</v>
      </c>
      <c r="AI89" s="65">
        <v>0</v>
      </c>
      <c r="AJ89" s="65">
        <v>0</v>
      </c>
      <c r="AK89" s="65">
        <v>0</v>
      </c>
      <c r="AL89" s="65">
        <v>0</v>
      </c>
      <c r="AM89" s="65">
        <v>0</v>
      </c>
      <c r="AN89" s="65">
        <v>0</v>
      </c>
      <c r="AO89" s="65">
        <v>0</v>
      </c>
      <c r="AP89" s="65">
        <v>0</v>
      </c>
      <c r="AQ89" s="65">
        <v>0</v>
      </c>
      <c r="AR89" s="54">
        <v>0</v>
      </c>
    </row>
    <row r="90" spans="1:44" x14ac:dyDescent="0.25">
      <c r="A90" s="45">
        <v>800</v>
      </c>
      <c r="B90" s="45">
        <v>815</v>
      </c>
      <c r="C90" s="46" t="s">
        <v>204</v>
      </c>
      <c r="D90" s="55">
        <v>0</v>
      </c>
      <c r="E90" s="53">
        <v>0</v>
      </c>
      <c r="F90" s="65">
        <v>0</v>
      </c>
      <c r="G90" s="65">
        <v>0</v>
      </c>
      <c r="H90" s="65">
        <v>0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54">
        <v>0</v>
      </c>
      <c r="Y90" s="53">
        <v>0</v>
      </c>
      <c r="Z90" s="65">
        <v>0</v>
      </c>
      <c r="AA90" s="65">
        <v>0</v>
      </c>
      <c r="AB90" s="65">
        <v>0</v>
      </c>
      <c r="AC90" s="65">
        <v>0</v>
      </c>
      <c r="AD90" s="65">
        <v>0</v>
      </c>
      <c r="AE90" s="65">
        <v>0</v>
      </c>
      <c r="AF90" s="65">
        <v>0</v>
      </c>
      <c r="AG90" s="65">
        <v>0</v>
      </c>
      <c r="AH90" s="65">
        <v>0</v>
      </c>
      <c r="AI90" s="65">
        <v>0</v>
      </c>
      <c r="AJ90" s="65">
        <v>0</v>
      </c>
      <c r="AK90" s="65">
        <v>0</v>
      </c>
      <c r="AL90" s="65">
        <v>0</v>
      </c>
      <c r="AM90" s="65">
        <v>0</v>
      </c>
      <c r="AN90" s="65">
        <v>0</v>
      </c>
      <c r="AO90" s="65">
        <v>0</v>
      </c>
      <c r="AP90" s="65">
        <v>0</v>
      </c>
      <c r="AQ90" s="65">
        <v>0</v>
      </c>
      <c r="AR90" s="54">
        <v>0</v>
      </c>
    </row>
    <row r="91" spans="1:44" x14ac:dyDescent="0.25">
      <c r="A91" s="45">
        <v>800</v>
      </c>
      <c r="B91" s="45">
        <v>816</v>
      </c>
      <c r="C91" s="46" t="s">
        <v>205</v>
      </c>
      <c r="D91" s="55">
        <v>2224.1999999999998</v>
      </c>
      <c r="E91" s="53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2224.1999999999998</v>
      </c>
      <c r="X91" s="54">
        <v>0</v>
      </c>
      <c r="Y91" s="53">
        <v>0</v>
      </c>
      <c r="Z91" s="65">
        <v>0</v>
      </c>
      <c r="AA91" s="65">
        <v>0</v>
      </c>
      <c r="AB91" s="65">
        <v>0</v>
      </c>
      <c r="AC91" s="65">
        <v>0</v>
      </c>
      <c r="AD91" s="65">
        <v>0</v>
      </c>
      <c r="AE91" s="65">
        <v>0</v>
      </c>
      <c r="AF91" s="65">
        <v>0</v>
      </c>
      <c r="AG91" s="65">
        <v>0</v>
      </c>
      <c r="AH91" s="65">
        <v>0</v>
      </c>
      <c r="AI91" s="65">
        <v>0</v>
      </c>
      <c r="AJ91" s="65">
        <v>0</v>
      </c>
      <c r="AK91" s="65">
        <v>0</v>
      </c>
      <c r="AL91" s="65">
        <v>0</v>
      </c>
      <c r="AM91" s="65">
        <v>0</v>
      </c>
      <c r="AN91" s="65">
        <v>0</v>
      </c>
      <c r="AO91" s="65">
        <v>0</v>
      </c>
      <c r="AP91" s="65">
        <v>0</v>
      </c>
      <c r="AQ91" s="65">
        <v>2224.1999999999998</v>
      </c>
      <c r="AR91" s="54">
        <v>0</v>
      </c>
    </row>
    <row r="92" spans="1:44" x14ac:dyDescent="0.25">
      <c r="A92" s="45">
        <v>800</v>
      </c>
      <c r="B92" s="45">
        <v>817</v>
      </c>
      <c r="C92" s="46" t="s">
        <v>206</v>
      </c>
      <c r="D92" s="55">
        <v>0</v>
      </c>
      <c r="E92" s="53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54">
        <v>0</v>
      </c>
      <c r="Y92" s="53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  <c r="AE92" s="65">
        <v>0</v>
      </c>
      <c r="AF92" s="65">
        <v>0</v>
      </c>
      <c r="AG92" s="65">
        <v>0</v>
      </c>
      <c r="AH92" s="65">
        <v>0</v>
      </c>
      <c r="AI92" s="65">
        <v>0</v>
      </c>
      <c r="AJ92" s="65">
        <v>0</v>
      </c>
      <c r="AK92" s="65">
        <v>0</v>
      </c>
      <c r="AL92" s="65">
        <v>0</v>
      </c>
      <c r="AM92" s="65">
        <v>0</v>
      </c>
      <c r="AN92" s="65">
        <v>0</v>
      </c>
      <c r="AO92" s="65">
        <v>0</v>
      </c>
      <c r="AP92" s="65">
        <v>0</v>
      </c>
      <c r="AQ92" s="65">
        <v>0</v>
      </c>
      <c r="AR92" s="54">
        <v>0</v>
      </c>
    </row>
    <row r="93" spans="1:44" x14ac:dyDescent="0.25">
      <c r="A93" s="45">
        <v>800</v>
      </c>
      <c r="B93" s="45">
        <v>818</v>
      </c>
      <c r="C93" s="46" t="s">
        <v>207</v>
      </c>
      <c r="D93" s="55">
        <v>73309.170000000013</v>
      </c>
      <c r="E93" s="53">
        <v>291.84176367942621</v>
      </c>
      <c r="F93" s="65">
        <v>0</v>
      </c>
      <c r="G93" s="65">
        <v>0.89064447072209796</v>
      </c>
      <c r="H93" s="65">
        <v>0</v>
      </c>
      <c r="I93" s="65">
        <v>186.40924032873946</v>
      </c>
      <c r="J93" s="65">
        <v>0</v>
      </c>
      <c r="K93" s="65">
        <v>0</v>
      </c>
      <c r="L93" s="65">
        <v>4.5724135759392075</v>
      </c>
      <c r="M93" s="65">
        <v>0</v>
      </c>
      <c r="N93" s="65">
        <v>0</v>
      </c>
      <c r="O93" s="65">
        <v>0</v>
      </c>
      <c r="P93" s="65">
        <v>0</v>
      </c>
      <c r="Q93" s="65">
        <v>56.535364130048229</v>
      </c>
      <c r="R93" s="65">
        <v>0</v>
      </c>
      <c r="S93" s="65">
        <v>0</v>
      </c>
      <c r="T93" s="65">
        <v>644.23232830128393</v>
      </c>
      <c r="U93" s="65">
        <v>0</v>
      </c>
      <c r="V93" s="65">
        <v>0</v>
      </c>
      <c r="W93" s="65">
        <v>72124.688245513855</v>
      </c>
      <c r="X93" s="54">
        <v>0</v>
      </c>
      <c r="Y93" s="53">
        <v>291.84176367942621</v>
      </c>
      <c r="Z93" s="65">
        <v>0</v>
      </c>
      <c r="AA93" s="65">
        <v>0.89064447072209796</v>
      </c>
      <c r="AB93" s="65">
        <v>0</v>
      </c>
      <c r="AC93" s="65">
        <v>186.40924032873946</v>
      </c>
      <c r="AD93" s="65">
        <v>0</v>
      </c>
      <c r="AE93" s="65">
        <v>0</v>
      </c>
      <c r="AF93" s="65">
        <v>4.5724135759392075</v>
      </c>
      <c r="AG93" s="65">
        <v>0</v>
      </c>
      <c r="AH93" s="65">
        <v>0</v>
      </c>
      <c r="AI93" s="65">
        <v>0</v>
      </c>
      <c r="AJ93" s="65">
        <v>0</v>
      </c>
      <c r="AK93" s="65">
        <v>56.535364130048229</v>
      </c>
      <c r="AL93" s="65">
        <v>0</v>
      </c>
      <c r="AM93" s="65">
        <v>0</v>
      </c>
      <c r="AN93" s="65">
        <v>644.23232830128393</v>
      </c>
      <c r="AO93" s="65">
        <v>0</v>
      </c>
      <c r="AP93" s="65">
        <v>0</v>
      </c>
      <c r="AQ93" s="65">
        <v>72124.688245513855</v>
      </c>
      <c r="AR93" s="54">
        <v>0</v>
      </c>
    </row>
    <row r="94" spans="1:44" x14ac:dyDescent="0.25">
      <c r="A94" s="45">
        <v>800</v>
      </c>
      <c r="B94" s="45">
        <v>819</v>
      </c>
      <c r="C94" s="46" t="s">
        <v>208</v>
      </c>
      <c r="D94" s="55">
        <v>205402.64</v>
      </c>
      <c r="E94" s="53">
        <v>10607.123981591438</v>
      </c>
      <c r="F94" s="65">
        <v>0</v>
      </c>
      <c r="G94" s="65">
        <v>14.98154781049343</v>
      </c>
      <c r="H94" s="65">
        <v>0</v>
      </c>
      <c r="I94" s="65">
        <v>6282.5480850932518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588.63164570123718</v>
      </c>
      <c r="R94" s="65">
        <v>0</v>
      </c>
      <c r="S94" s="65">
        <v>0</v>
      </c>
      <c r="T94" s="65">
        <v>45594.348578100289</v>
      </c>
      <c r="U94" s="65">
        <v>0</v>
      </c>
      <c r="V94" s="65">
        <v>0</v>
      </c>
      <c r="W94" s="65">
        <v>142315.00616170332</v>
      </c>
      <c r="X94" s="54">
        <v>0</v>
      </c>
      <c r="Y94" s="53">
        <v>10607.123981591438</v>
      </c>
      <c r="Z94" s="65">
        <v>0</v>
      </c>
      <c r="AA94" s="65">
        <v>14.98154781049343</v>
      </c>
      <c r="AB94" s="65">
        <v>0</v>
      </c>
      <c r="AC94" s="65">
        <v>6282.5480850932518</v>
      </c>
      <c r="AD94" s="65">
        <v>0</v>
      </c>
      <c r="AE94" s="65">
        <v>0</v>
      </c>
      <c r="AF94" s="65">
        <v>0</v>
      </c>
      <c r="AG94" s="65">
        <v>0</v>
      </c>
      <c r="AH94" s="65">
        <v>0</v>
      </c>
      <c r="AI94" s="65">
        <v>0</v>
      </c>
      <c r="AJ94" s="65">
        <v>0</v>
      </c>
      <c r="AK94" s="65">
        <v>588.63164570123718</v>
      </c>
      <c r="AL94" s="65">
        <v>0</v>
      </c>
      <c r="AM94" s="65">
        <v>0</v>
      </c>
      <c r="AN94" s="65">
        <v>45594.348578100289</v>
      </c>
      <c r="AO94" s="65">
        <v>0</v>
      </c>
      <c r="AP94" s="65">
        <v>0</v>
      </c>
      <c r="AQ94" s="65">
        <v>142315.00616170332</v>
      </c>
      <c r="AR94" s="54">
        <v>0</v>
      </c>
    </row>
    <row r="95" spans="1:44" x14ac:dyDescent="0.25">
      <c r="A95" s="45">
        <v>800</v>
      </c>
      <c r="B95" s="45">
        <v>820</v>
      </c>
      <c r="C95" s="46" t="s">
        <v>209</v>
      </c>
      <c r="D95" s="55">
        <v>0</v>
      </c>
      <c r="E95" s="53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54">
        <v>0</v>
      </c>
      <c r="Y95" s="53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  <c r="AG95" s="65">
        <v>0</v>
      </c>
      <c r="AH95" s="65">
        <v>0</v>
      </c>
      <c r="AI95" s="65">
        <v>0</v>
      </c>
      <c r="AJ95" s="65">
        <v>0</v>
      </c>
      <c r="AK95" s="65">
        <v>0</v>
      </c>
      <c r="AL95" s="65">
        <v>0</v>
      </c>
      <c r="AM95" s="65">
        <v>0</v>
      </c>
      <c r="AN95" s="65">
        <v>0</v>
      </c>
      <c r="AO95" s="65">
        <v>0</v>
      </c>
      <c r="AP95" s="65">
        <v>0</v>
      </c>
      <c r="AQ95" s="65">
        <v>0</v>
      </c>
      <c r="AR95" s="54">
        <v>0</v>
      </c>
    </row>
    <row r="96" spans="1:44" x14ac:dyDescent="0.25">
      <c r="A96" s="45">
        <v>800</v>
      </c>
      <c r="B96" s="45">
        <v>821</v>
      </c>
      <c r="C96" s="46" t="s">
        <v>210</v>
      </c>
      <c r="D96" s="55">
        <v>0</v>
      </c>
      <c r="E96" s="53">
        <v>0</v>
      </c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54">
        <v>0</v>
      </c>
      <c r="Y96" s="53">
        <v>0</v>
      </c>
      <c r="Z96" s="65">
        <v>0</v>
      </c>
      <c r="AA96" s="65">
        <v>0</v>
      </c>
      <c r="AB96" s="65">
        <v>0</v>
      </c>
      <c r="AC96" s="65">
        <v>0</v>
      </c>
      <c r="AD96" s="65">
        <v>0</v>
      </c>
      <c r="AE96" s="65">
        <v>0</v>
      </c>
      <c r="AF96" s="65">
        <v>0</v>
      </c>
      <c r="AG96" s="65">
        <v>0</v>
      </c>
      <c r="AH96" s="65">
        <v>0</v>
      </c>
      <c r="AI96" s="65">
        <v>0</v>
      </c>
      <c r="AJ96" s="65">
        <v>0</v>
      </c>
      <c r="AK96" s="65">
        <v>0</v>
      </c>
      <c r="AL96" s="65">
        <v>0</v>
      </c>
      <c r="AM96" s="65">
        <v>0</v>
      </c>
      <c r="AN96" s="65">
        <v>0</v>
      </c>
      <c r="AO96" s="65">
        <v>0</v>
      </c>
      <c r="AP96" s="65">
        <v>0</v>
      </c>
      <c r="AQ96" s="65">
        <v>0</v>
      </c>
      <c r="AR96" s="54">
        <v>0</v>
      </c>
    </row>
    <row r="97" spans="1:44" x14ac:dyDescent="0.25">
      <c r="A97" s="45">
        <v>800</v>
      </c>
      <c r="B97" s="45">
        <v>822</v>
      </c>
      <c r="C97" s="46" t="s">
        <v>211</v>
      </c>
      <c r="D97" s="55">
        <v>440946.70000000007</v>
      </c>
      <c r="E97" s="53">
        <v>1154.0063773675181</v>
      </c>
      <c r="F97" s="65">
        <v>0</v>
      </c>
      <c r="G97" s="65">
        <v>13.246943607291998</v>
      </c>
      <c r="H97" s="65">
        <v>0</v>
      </c>
      <c r="I97" s="65">
        <v>896.66101355024966</v>
      </c>
      <c r="J97" s="65">
        <v>0</v>
      </c>
      <c r="K97" s="65">
        <v>0</v>
      </c>
      <c r="L97" s="65">
        <v>7.3846985527301987</v>
      </c>
      <c r="M97" s="65">
        <v>0</v>
      </c>
      <c r="N97" s="65">
        <v>0</v>
      </c>
      <c r="O97" s="65">
        <v>0</v>
      </c>
      <c r="P97" s="65">
        <v>0</v>
      </c>
      <c r="Q97" s="65">
        <v>91.561234113400843</v>
      </c>
      <c r="R97" s="65">
        <v>0</v>
      </c>
      <c r="S97" s="65">
        <v>0</v>
      </c>
      <c r="T97" s="65">
        <v>134152.11549235284</v>
      </c>
      <c r="U97" s="65">
        <v>0</v>
      </c>
      <c r="V97" s="65">
        <v>0</v>
      </c>
      <c r="W97" s="65">
        <v>304631.72424045607</v>
      </c>
      <c r="X97" s="54">
        <v>0</v>
      </c>
      <c r="Y97" s="53">
        <v>1154.0063773675181</v>
      </c>
      <c r="Z97" s="65">
        <v>0</v>
      </c>
      <c r="AA97" s="65">
        <v>13.246943607291998</v>
      </c>
      <c r="AB97" s="65">
        <v>0</v>
      </c>
      <c r="AC97" s="65">
        <v>896.66101355024966</v>
      </c>
      <c r="AD97" s="65">
        <v>0</v>
      </c>
      <c r="AE97" s="65">
        <v>0</v>
      </c>
      <c r="AF97" s="65">
        <v>7.3846985527301987</v>
      </c>
      <c r="AG97" s="65">
        <v>0</v>
      </c>
      <c r="AH97" s="65">
        <v>0</v>
      </c>
      <c r="AI97" s="65">
        <v>0</v>
      </c>
      <c r="AJ97" s="65">
        <v>0</v>
      </c>
      <c r="AK97" s="65">
        <v>91.561234113400843</v>
      </c>
      <c r="AL97" s="65">
        <v>0</v>
      </c>
      <c r="AM97" s="65">
        <v>0</v>
      </c>
      <c r="AN97" s="65">
        <v>134152.11549235284</v>
      </c>
      <c r="AO97" s="65">
        <v>0</v>
      </c>
      <c r="AP97" s="65">
        <v>0</v>
      </c>
      <c r="AQ97" s="65">
        <v>304631.72424045607</v>
      </c>
      <c r="AR97" s="54">
        <v>0</v>
      </c>
    </row>
    <row r="98" spans="1:44" x14ac:dyDescent="0.25">
      <c r="A98" s="43">
        <v>900</v>
      </c>
      <c r="B98" s="43">
        <v>900</v>
      </c>
      <c r="C98" s="44" t="s">
        <v>212</v>
      </c>
      <c r="D98" s="58">
        <v>0</v>
      </c>
      <c r="E98" s="56">
        <f>E99+E100+E102+E104</f>
        <v>239929.92052639558</v>
      </c>
      <c r="F98" s="67">
        <v>0</v>
      </c>
      <c r="G98" s="67">
        <f>G99+G100+G104</f>
        <v>223.15547860818512</v>
      </c>
      <c r="H98" s="67">
        <v>0</v>
      </c>
      <c r="I98" s="67">
        <f>I99+I100+I102+I104</f>
        <v>117302.90333307009</v>
      </c>
      <c r="J98" s="67">
        <v>0</v>
      </c>
      <c r="K98" s="67">
        <v>0</v>
      </c>
      <c r="L98" s="67">
        <f>L99+L100+L102+L104</f>
        <v>388.64506614829526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57">
        <v>0</v>
      </c>
      <c r="Y98" s="56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57">
        <v>0</v>
      </c>
    </row>
    <row r="99" spans="1:44" x14ac:dyDescent="0.25">
      <c r="A99" s="45">
        <v>900</v>
      </c>
      <c r="B99" s="45">
        <v>901</v>
      </c>
      <c r="C99" s="46" t="s">
        <v>213</v>
      </c>
      <c r="D99" s="55">
        <v>1478464.9499999997</v>
      </c>
      <c r="E99" s="53">
        <v>234546.69211364142</v>
      </c>
      <c r="F99" s="65">
        <v>0</v>
      </c>
      <c r="G99" s="65">
        <v>218.51074884285157</v>
      </c>
      <c r="H99" s="65">
        <v>0</v>
      </c>
      <c r="I99" s="65">
        <v>115053.86205626873</v>
      </c>
      <c r="J99" s="65">
        <v>0</v>
      </c>
      <c r="K99" s="65">
        <v>0</v>
      </c>
      <c r="L99" s="65">
        <v>376.02110759076822</v>
      </c>
      <c r="M99" s="65">
        <v>0</v>
      </c>
      <c r="N99" s="65">
        <v>0</v>
      </c>
      <c r="O99" s="65">
        <v>0</v>
      </c>
      <c r="P99" s="65">
        <v>0</v>
      </c>
      <c r="Q99" s="65">
        <v>29907.761759419369</v>
      </c>
      <c r="R99" s="65">
        <v>0</v>
      </c>
      <c r="S99" s="65">
        <v>0</v>
      </c>
      <c r="T99" s="65">
        <v>374537.89721574006</v>
      </c>
      <c r="U99" s="65">
        <v>0</v>
      </c>
      <c r="V99" s="65">
        <v>0</v>
      </c>
      <c r="W99" s="65">
        <v>723824.20499849669</v>
      </c>
      <c r="X99" s="54">
        <v>0</v>
      </c>
      <c r="Y99" s="53">
        <v>234546.69211364142</v>
      </c>
      <c r="Z99" s="65">
        <v>0</v>
      </c>
      <c r="AA99" s="65">
        <v>218.51074884285157</v>
      </c>
      <c r="AB99" s="65">
        <v>0</v>
      </c>
      <c r="AC99" s="65">
        <v>115053.86205626873</v>
      </c>
      <c r="AD99" s="65">
        <v>0</v>
      </c>
      <c r="AE99" s="65">
        <v>0</v>
      </c>
      <c r="AF99" s="65">
        <v>376.02110759076822</v>
      </c>
      <c r="AG99" s="65">
        <v>0</v>
      </c>
      <c r="AH99" s="65">
        <v>0</v>
      </c>
      <c r="AI99" s="65">
        <v>0</v>
      </c>
      <c r="AJ99" s="65">
        <v>0</v>
      </c>
      <c r="AK99" s="65">
        <v>29907.761759419369</v>
      </c>
      <c r="AL99" s="65">
        <v>0</v>
      </c>
      <c r="AM99" s="65">
        <v>0</v>
      </c>
      <c r="AN99" s="65">
        <v>374537.89721574006</v>
      </c>
      <c r="AO99" s="65">
        <v>0</v>
      </c>
      <c r="AP99" s="65">
        <v>0</v>
      </c>
      <c r="AQ99" s="65">
        <v>723824.20499849669</v>
      </c>
      <c r="AR99" s="54">
        <v>0</v>
      </c>
    </row>
    <row r="100" spans="1:44" x14ac:dyDescent="0.25">
      <c r="A100" s="45">
        <v>900</v>
      </c>
      <c r="B100" s="45">
        <v>902</v>
      </c>
      <c r="C100" s="46" t="s">
        <v>214</v>
      </c>
      <c r="D100" s="55">
        <v>27416.35</v>
      </c>
      <c r="E100" s="53">
        <v>5035.2792595777555</v>
      </c>
      <c r="F100" s="65">
        <v>0</v>
      </c>
      <c r="G100" s="65">
        <v>4.042666259347973</v>
      </c>
      <c r="H100" s="65">
        <v>0</v>
      </c>
      <c r="I100" s="65">
        <v>2056.3502887110853</v>
      </c>
      <c r="J100" s="65">
        <v>0</v>
      </c>
      <c r="K100" s="65">
        <v>0</v>
      </c>
      <c r="L100" s="65">
        <v>7.1724857742555539</v>
      </c>
      <c r="M100" s="65">
        <v>0</v>
      </c>
      <c r="N100" s="65">
        <v>0</v>
      </c>
      <c r="O100" s="65">
        <v>0</v>
      </c>
      <c r="P100" s="65">
        <v>0</v>
      </c>
      <c r="Q100" s="65">
        <v>534.87061714237655</v>
      </c>
      <c r="R100" s="65">
        <v>0</v>
      </c>
      <c r="S100" s="65">
        <v>0</v>
      </c>
      <c r="T100" s="65">
        <v>6746.355186303681</v>
      </c>
      <c r="U100" s="65">
        <v>0</v>
      </c>
      <c r="V100" s="65">
        <v>0</v>
      </c>
      <c r="W100" s="65">
        <v>13032.279496231498</v>
      </c>
      <c r="X100" s="54">
        <v>0</v>
      </c>
      <c r="Y100" s="53">
        <v>5035.2792595777555</v>
      </c>
      <c r="Z100" s="65">
        <v>0</v>
      </c>
      <c r="AA100" s="65">
        <v>4.042666259347973</v>
      </c>
      <c r="AB100" s="65">
        <v>0</v>
      </c>
      <c r="AC100" s="65">
        <v>2056.3502887110853</v>
      </c>
      <c r="AD100" s="65">
        <v>0</v>
      </c>
      <c r="AE100" s="65">
        <v>0</v>
      </c>
      <c r="AF100" s="65">
        <v>7.1724857742555539</v>
      </c>
      <c r="AG100" s="65">
        <v>0</v>
      </c>
      <c r="AH100" s="65">
        <v>0</v>
      </c>
      <c r="AI100" s="65">
        <v>0</v>
      </c>
      <c r="AJ100" s="65">
        <v>0</v>
      </c>
      <c r="AK100" s="65">
        <v>534.87061714237655</v>
      </c>
      <c r="AL100" s="65">
        <v>0</v>
      </c>
      <c r="AM100" s="65">
        <v>0</v>
      </c>
      <c r="AN100" s="65">
        <v>6746.355186303681</v>
      </c>
      <c r="AO100" s="65">
        <v>0</v>
      </c>
      <c r="AP100" s="65">
        <v>0</v>
      </c>
      <c r="AQ100" s="65">
        <v>13032.279496231498</v>
      </c>
      <c r="AR100" s="54">
        <v>0</v>
      </c>
    </row>
    <row r="101" spans="1:44" x14ac:dyDescent="0.25">
      <c r="A101" s="45">
        <v>900</v>
      </c>
      <c r="B101" s="45">
        <v>903</v>
      </c>
      <c r="C101" s="46" t="s">
        <v>215</v>
      </c>
      <c r="D101" s="55">
        <v>0</v>
      </c>
      <c r="E101" s="53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0</v>
      </c>
      <c r="V101" s="65">
        <v>0</v>
      </c>
      <c r="W101" s="65">
        <v>0</v>
      </c>
      <c r="X101" s="54">
        <v>0</v>
      </c>
      <c r="Y101" s="53">
        <v>0</v>
      </c>
      <c r="Z101" s="65">
        <v>0</v>
      </c>
      <c r="AA101" s="65">
        <v>0</v>
      </c>
      <c r="AB101" s="65">
        <v>0</v>
      </c>
      <c r="AC101" s="65">
        <v>0</v>
      </c>
      <c r="AD101" s="65">
        <v>0</v>
      </c>
      <c r="AE101" s="65">
        <v>0</v>
      </c>
      <c r="AF101" s="65">
        <v>0</v>
      </c>
      <c r="AG101" s="65">
        <v>0</v>
      </c>
      <c r="AH101" s="65">
        <v>0</v>
      </c>
      <c r="AI101" s="65">
        <v>0</v>
      </c>
      <c r="AJ101" s="65">
        <v>0</v>
      </c>
      <c r="AK101" s="65">
        <v>0</v>
      </c>
      <c r="AL101" s="65">
        <v>0</v>
      </c>
      <c r="AM101" s="65">
        <v>0</v>
      </c>
      <c r="AN101" s="65">
        <v>0</v>
      </c>
      <c r="AO101" s="65">
        <v>0</v>
      </c>
      <c r="AP101" s="65">
        <v>0</v>
      </c>
      <c r="AQ101" s="65">
        <v>0</v>
      </c>
      <c r="AR101" s="54">
        <v>0</v>
      </c>
    </row>
    <row r="102" spans="1:44" x14ac:dyDescent="0.25">
      <c r="A102" s="45">
        <v>900</v>
      </c>
      <c r="B102" s="45">
        <v>904</v>
      </c>
      <c r="C102" s="46" t="s">
        <v>216</v>
      </c>
      <c r="D102" s="55">
        <v>1280.0000000000002</v>
      </c>
      <c r="E102" s="53">
        <v>150.66810421711648</v>
      </c>
      <c r="F102" s="65">
        <v>0</v>
      </c>
      <c r="G102" s="65">
        <v>0.45980983750687099</v>
      </c>
      <c r="H102" s="65">
        <v>0</v>
      </c>
      <c r="I102" s="65">
        <v>83.438587535709729</v>
      </c>
      <c r="J102" s="65">
        <v>0</v>
      </c>
      <c r="K102" s="65">
        <v>0</v>
      </c>
      <c r="L102" s="65">
        <v>2.3605836138658618</v>
      </c>
      <c r="M102" s="65">
        <v>0</v>
      </c>
      <c r="N102" s="65">
        <v>0</v>
      </c>
      <c r="O102" s="65">
        <v>0</v>
      </c>
      <c r="P102" s="65">
        <v>0</v>
      </c>
      <c r="Q102" s="65">
        <v>29.1873103674614</v>
      </c>
      <c r="R102" s="65">
        <v>0</v>
      </c>
      <c r="S102" s="65">
        <v>0</v>
      </c>
      <c r="T102" s="65">
        <v>332.59552147976621</v>
      </c>
      <c r="U102" s="65">
        <v>0</v>
      </c>
      <c r="V102" s="65">
        <v>0</v>
      </c>
      <c r="W102" s="65">
        <v>681.29008294857363</v>
      </c>
      <c r="X102" s="54">
        <v>0</v>
      </c>
      <c r="Y102" s="53">
        <v>150.66810421711648</v>
      </c>
      <c r="Z102" s="65">
        <v>0</v>
      </c>
      <c r="AA102" s="65">
        <v>0.45980983750687099</v>
      </c>
      <c r="AB102" s="65">
        <v>0</v>
      </c>
      <c r="AC102" s="65">
        <v>83.438587535709729</v>
      </c>
      <c r="AD102" s="65">
        <v>0</v>
      </c>
      <c r="AE102" s="65">
        <v>0</v>
      </c>
      <c r="AF102" s="65">
        <v>2.3605836138658618</v>
      </c>
      <c r="AG102" s="65">
        <v>0</v>
      </c>
      <c r="AH102" s="65">
        <v>0</v>
      </c>
      <c r="AI102" s="65">
        <v>0</v>
      </c>
      <c r="AJ102" s="65">
        <v>0</v>
      </c>
      <c r="AK102" s="65">
        <v>29.1873103674614</v>
      </c>
      <c r="AL102" s="65">
        <v>0</v>
      </c>
      <c r="AM102" s="65">
        <v>0</v>
      </c>
      <c r="AN102" s="65">
        <v>332.59552147976621</v>
      </c>
      <c r="AO102" s="65">
        <v>0</v>
      </c>
      <c r="AP102" s="65">
        <v>0</v>
      </c>
      <c r="AQ102" s="65">
        <v>681.29008294857363</v>
      </c>
      <c r="AR102" s="54">
        <v>0</v>
      </c>
    </row>
    <row r="103" spans="1:44" x14ac:dyDescent="0.25">
      <c r="A103" s="45">
        <v>900</v>
      </c>
      <c r="B103" s="45">
        <v>905</v>
      </c>
      <c r="C103" s="46" t="s">
        <v>217</v>
      </c>
      <c r="D103" s="55">
        <v>0</v>
      </c>
      <c r="E103" s="53">
        <v>0</v>
      </c>
      <c r="F103" s="65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65">
        <v>0</v>
      </c>
      <c r="T103" s="65">
        <v>0</v>
      </c>
      <c r="U103" s="65">
        <v>0</v>
      </c>
      <c r="V103" s="65">
        <v>0</v>
      </c>
      <c r="W103" s="65">
        <v>0</v>
      </c>
      <c r="X103" s="54">
        <v>0</v>
      </c>
      <c r="Y103" s="53">
        <v>0</v>
      </c>
      <c r="Z103" s="65">
        <v>0</v>
      </c>
      <c r="AA103" s="65">
        <v>0</v>
      </c>
      <c r="AB103" s="65">
        <v>0</v>
      </c>
      <c r="AC103" s="65">
        <v>0</v>
      </c>
      <c r="AD103" s="65">
        <v>0</v>
      </c>
      <c r="AE103" s="65">
        <v>0</v>
      </c>
      <c r="AF103" s="65">
        <v>0</v>
      </c>
      <c r="AG103" s="65">
        <v>0</v>
      </c>
      <c r="AH103" s="65">
        <v>0</v>
      </c>
      <c r="AI103" s="65">
        <v>0</v>
      </c>
      <c r="AJ103" s="65">
        <v>0</v>
      </c>
      <c r="AK103" s="65">
        <v>0</v>
      </c>
      <c r="AL103" s="65">
        <v>0</v>
      </c>
      <c r="AM103" s="65">
        <v>0</v>
      </c>
      <c r="AN103" s="65">
        <v>0</v>
      </c>
      <c r="AO103" s="65">
        <v>0</v>
      </c>
      <c r="AP103" s="65">
        <v>0</v>
      </c>
      <c r="AQ103" s="65">
        <v>0</v>
      </c>
      <c r="AR103" s="54">
        <v>0</v>
      </c>
    </row>
    <row r="104" spans="1:44" x14ac:dyDescent="0.25">
      <c r="A104" s="45">
        <v>900</v>
      </c>
      <c r="B104" s="45">
        <v>906</v>
      </c>
      <c r="C104" s="46" t="s">
        <v>218</v>
      </c>
      <c r="D104" s="55">
        <v>1676</v>
      </c>
      <c r="E104" s="53">
        <v>197.28104895928686</v>
      </c>
      <c r="F104" s="65">
        <v>0</v>
      </c>
      <c r="G104" s="65">
        <v>0.60206350598555913</v>
      </c>
      <c r="H104" s="65">
        <v>0</v>
      </c>
      <c r="I104" s="65">
        <v>109.25240055456992</v>
      </c>
      <c r="J104" s="65">
        <v>0</v>
      </c>
      <c r="K104" s="65">
        <v>0</v>
      </c>
      <c r="L104" s="65">
        <v>3.0908891694056124</v>
      </c>
      <c r="M104" s="65">
        <v>0</v>
      </c>
      <c r="N104" s="65">
        <v>0</v>
      </c>
      <c r="O104" s="65">
        <v>0</v>
      </c>
      <c r="P104" s="65">
        <v>0</v>
      </c>
      <c r="Q104" s="65">
        <v>38.217134512394765</v>
      </c>
      <c r="R104" s="65">
        <v>0</v>
      </c>
      <c r="S104" s="65">
        <v>0</v>
      </c>
      <c r="T104" s="65">
        <v>435.49226093756886</v>
      </c>
      <c r="U104" s="65">
        <v>0</v>
      </c>
      <c r="V104" s="65">
        <v>0</v>
      </c>
      <c r="W104" s="65">
        <v>892.0642023607885</v>
      </c>
      <c r="X104" s="54">
        <v>0</v>
      </c>
      <c r="Y104" s="53">
        <v>197.28104895928686</v>
      </c>
      <c r="Z104" s="65">
        <v>0</v>
      </c>
      <c r="AA104" s="65">
        <v>0.60206350598555913</v>
      </c>
      <c r="AB104" s="65">
        <v>0</v>
      </c>
      <c r="AC104" s="65">
        <v>109.25240055456992</v>
      </c>
      <c r="AD104" s="65">
        <v>0</v>
      </c>
      <c r="AE104" s="65">
        <v>0</v>
      </c>
      <c r="AF104" s="65">
        <v>3.0908891694056124</v>
      </c>
      <c r="AG104" s="65">
        <v>0</v>
      </c>
      <c r="AH104" s="65">
        <v>0</v>
      </c>
      <c r="AI104" s="65">
        <v>0</v>
      </c>
      <c r="AJ104" s="65">
        <v>0</v>
      </c>
      <c r="AK104" s="65">
        <v>38.217134512394765</v>
      </c>
      <c r="AL104" s="65">
        <v>0</v>
      </c>
      <c r="AM104" s="65">
        <v>0</v>
      </c>
      <c r="AN104" s="65">
        <v>435.49226093756886</v>
      </c>
      <c r="AO104" s="65">
        <v>0</v>
      </c>
      <c r="AP104" s="65">
        <v>0</v>
      </c>
      <c r="AQ104" s="65">
        <v>892.0642023607885</v>
      </c>
      <c r="AR104" s="54">
        <v>0</v>
      </c>
    </row>
    <row r="105" spans="1:44" x14ac:dyDescent="0.25">
      <c r="A105" s="45">
        <v>900</v>
      </c>
      <c r="B105" s="45">
        <v>907</v>
      </c>
      <c r="C105" s="46" t="s">
        <v>219</v>
      </c>
      <c r="D105" s="55">
        <v>0</v>
      </c>
      <c r="E105" s="53">
        <v>0</v>
      </c>
      <c r="F105" s="65">
        <v>0</v>
      </c>
      <c r="G105" s="65">
        <v>0</v>
      </c>
      <c r="H105" s="65">
        <v>0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0</v>
      </c>
      <c r="V105" s="65">
        <v>0</v>
      </c>
      <c r="W105" s="65">
        <v>0</v>
      </c>
      <c r="X105" s="54">
        <v>0</v>
      </c>
      <c r="Y105" s="53">
        <v>0</v>
      </c>
      <c r="Z105" s="65">
        <v>0</v>
      </c>
      <c r="AA105" s="65">
        <v>0</v>
      </c>
      <c r="AB105" s="65">
        <v>0</v>
      </c>
      <c r="AC105" s="65">
        <v>0</v>
      </c>
      <c r="AD105" s="65">
        <v>0</v>
      </c>
      <c r="AE105" s="65">
        <v>0</v>
      </c>
      <c r="AF105" s="65">
        <v>0</v>
      </c>
      <c r="AG105" s="65">
        <v>0</v>
      </c>
      <c r="AH105" s="65">
        <v>0</v>
      </c>
      <c r="AI105" s="65">
        <v>0</v>
      </c>
      <c r="AJ105" s="65">
        <v>0</v>
      </c>
      <c r="AK105" s="65">
        <v>0</v>
      </c>
      <c r="AL105" s="65">
        <v>0</v>
      </c>
      <c r="AM105" s="65">
        <v>0</v>
      </c>
      <c r="AN105" s="65">
        <v>0</v>
      </c>
      <c r="AO105" s="65">
        <v>0</v>
      </c>
      <c r="AP105" s="65">
        <v>0</v>
      </c>
      <c r="AQ105" s="65">
        <v>0</v>
      </c>
      <c r="AR105" s="54">
        <v>0</v>
      </c>
    </row>
    <row r="106" spans="1:44" x14ac:dyDescent="0.25">
      <c r="A106" s="45">
        <v>900</v>
      </c>
      <c r="B106" s="45">
        <v>908</v>
      </c>
      <c r="C106" s="46" t="s">
        <v>220</v>
      </c>
      <c r="D106" s="55">
        <v>0</v>
      </c>
      <c r="E106" s="53">
        <v>0</v>
      </c>
      <c r="F106" s="65">
        <v>0</v>
      </c>
      <c r="G106" s="65">
        <v>0</v>
      </c>
      <c r="H106" s="65">
        <v>0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  <c r="R106" s="65">
        <v>0</v>
      </c>
      <c r="S106" s="65">
        <v>0</v>
      </c>
      <c r="T106" s="65">
        <v>0</v>
      </c>
      <c r="U106" s="65">
        <v>0</v>
      </c>
      <c r="V106" s="65">
        <v>0</v>
      </c>
      <c r="W106" s="65">
        <v>0</v>
      </c>
      <c r="X106" s="54">
        <v>0</v>
      </c>
      <c r="Y106" s="53">
        <v>0</v>
      </c>
      <c r="Z106" s="65">
        <v>0</v>
      </c>
      <c r="AA106" s="65">
        <v>0</v>
      </c>
      <c r="AB106" s="65">
        <v>0</v>
      </c>
      <c r="AC106" s="65">
        <v>0</v>
      </c>
      <c r="AD106" s="65">
        <v>0</v>
      </c>
      <c r="AE106" s="65">
        <v>0</v>
      </c>
      <c r="AF106" s="65">
        <v>0</v>
      </c>
      <c r="AG106" s="65">
        <v>0</v>
      </c>
      <c r="AH106" s="65">
        <v>0</v>
      </c>
      <c r="AI106" s="65">
        <v>0</v>
      </c>
      <c r="AJ106" s="65">
        <v>0</v>
      </c>
      <c r="AK106" s="65">
        <v>0</v>
      </c>
      <c r="AL106" s="65">
        <v>0</v>
      </c>
      <c r="AM106" s="65">
        <v>0</v>
      </c>
      <c r="AN106" s="65">
        <v>0</v>
      </c>
      <c r="AO106" s="65">
        <v>0</v>
      </c>
      <c r="AP106" s="65">
        <v>0</v>
      </c>
      <c r="AQ106" s="65">
        <v>0</v>
      </c>
      <c r="AR106" s="54">
        <v>0</v>
      </c>
    </row>
    <row r="107" spans="1:44" x14ac:dyDescent="0.25">
      <c r="A107" s="43">
        <v>1000</v>
      </c>
      <c r="B107" s="43">
        <v>1000</v>
      </c>
      <c r="C107" s="44" t="s">
        <v>221</v>
      </c>
      <c r="D107" s="58">
        <v>0</v>
      </c>
      <c r="E107" s="56">
        <f>E108+E109+E110+E112</f>
        <v>15630.665310321041</v>
      </c>
      <c r="F107" s="67">
        <v>0</v>
      </c>
      <c r="G107" s="67">
        <v>7</v>
      </c>
      <c r="H107" s="67">
        <v>0</v>
      </c>
      <c r="I107" s="67">
        <f>I108+I109+I110+I112+I113</f>
        <v>21595.512996941965</v>
      </c>
      <c r="J107" s="67">
        <v>0</v>
      </c>
      <c r="K107" s="67">
        <v>0</v>
      </c>
      <c r="L107" s="67">
        <v>32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57">
        <v>0</v>
      </c>
      <c r="Y107" s="56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57">
        <v>0</v>
      </c>
    </row>
    <row r="108" spans="1:44" x14ac:dyDescent="0.25">
      <c r="A108" s="45">
        <v>1000</v>
      </c>
      <c r="B108" s="45">
        <v>1001</v>
      </c>
      <c r="C108" s="46" t="s">
        <v>222</v>
      </c>
      <c r="D108" s="55">
        <v>1780.16</v>
      </c>
      <c r="E108" s="53">
        <v>209.54166593995473</v>
      </c>
      <c r="F108" s="65">
        <v>0</v>
      </c>
      <c r="G108" s="65">
        <v>0.63948053151268069</v>
      </c>
      <c r="H108" s="65">
        <v>0</v>
      </c>
      <c r="I108" s="65">
        <v>116.04221561528828</v>
      </c>
      <c r="J108" s="65">
        <v>0</v>
      </c>
      <c r="K108" s="65">
        <v>0</v>
      </c>
      <c r="L108" s="65">
        <v>3.2829816609839471</v>
      </c>
      <c r="M108" s="65">
        <v>0</v>
      </c>
      <c r="N108" s="65">
        <v>0</v>
      </c>
      <c r="O108" s="65">
        <v>0</v>
      </c>
      <c r="P108" s="65">
        <v>0</v>
      </c>
      <c r="Q108" s="65">
        <v>40.592251893546937</v>
      </c>
      <c r="R108" s="65">
        <v>0</v>
      </c>
      <c r="S108" s="65">
        <v>0</v>
      </c>
      <c r="T108" s="65">
        <v>462.55722149798481</v>
      </c>
      <c r="U108" s="65">
        <v>0</v>
      </c>
      <c r="V108" s="65">
        <v>0</v>
      </c>
      <c r="W108" s="65">
        <v>947.50418286072875</v>
      </c>
      <c r="X108" s="54">
        <v>0</v>
      </c>
      <c r="Y108" s="53">
        <v>209.54166593995473</v>
      </c>
      <c r="Z108" s="65">
        <v>0</v>
      </c>
      <c r="AA108" s="65">
        <v>0.63948053151268069</v>
      </c>
      <c r="AB108" s="65">
        <v>0</v>
      </c>
      <c r="AC108" s="65">
        <v>116.04221561528828</v>
      </c>
      <c r="AD108" s="65">
        <v>0</v>
      </c>
      <c r="AE108" s="65">
        <v>0</v>
      </c>
      <c r="AF108" s="65">
        <v>3.2829816609839471</v>
      </c>
      <c r="AG108" s="65">
        <v>0</v>
      </c>
      <c r="AH108" s="65">
        <v>0</v>
      </c>
      <c r="AI108" s="65">
        <v>0</v>
      </c>
      <c r="AJ108" s="65">
        <v>0</v>
      </c>
      <c r="AK108" s="65">
        <v>40.592251893546937</v>
      </c>
      <c r="AL108" s="65">
        <v>0</v>
      </c>
      <c r="AM108" s="65">
        <v>0</v>
      </c>
      <c r="AN108" s="65">
        <v>462.55722149798481</v>
      </c>
      <c r="AO108" s="65">
        <v>0</v>
      </c>
      <c r="AP108" s="65">
        <v>0</v>
      </c>
      <c r="AQ108" s="65">
        <v>947.50418286072875</v>
      </c>
      <c r="AR108" s="54">
        <v>0</v>
      </c>
    </row>
    <row r="109" spans="1:44" x14ac:dyDescent="0.25">
      <c r="A109" s="45">
        <v>1000</v>
      </c>
      <c r="B109" s="45">
        <v>1002</v>
      </c>
      <c r="C109" s="46" t="s">
        <v>223</v>
      </c>
      <c r="D109" s="55">
        <v>88094.000000000015</v>
      </c>
      <c r="E109" s="53">
        <v>13306.689336803493</v>
      </c>
      <c r="F109" s="65">
        <v>0</v>
      </c>
      <c r="G109" s="65">
        <v>0.92069735432039856</v>
      </c>
      <c r="H109" s="65">
        <v>0</v>
      </c>
      <c r="I109" s="65">
        <v>12247.072734260957</v>
      </c>
      <c r="J109" s="65">
        <v>0</v>
      </c>
      <c r="K109" s="65">
        <v>0</v>
      </c>
      <c r="L109" s="65">
        <v>4.7266998455767206</v>
      </c>
      <c r="M109" s="65">
        <v>0</v>
      </c>
      <c r="N109" s="65">
        <v>0</v>
      </c>
      <c r="O109" s="65">
        <v>0</v>
      </c>
      <c r="P109" s="65">
        <v>0</v>
      </c>
      <c r="Q109" s="65">
        <v>58.443028493596529</v>
      </c>
      <c r="R109" s="65">
        <v>0</v>
      </c>
      <c r="S109" s="65">
        <v>0</v>
      </c>
      <c r="T109" s="65">
        <v>61111.970563713003</v>
      </c>
      <c r="U109" s="65">
        <v>0</v>
      </c>
      <c r="V109" s="65">
        <v>0</v>
      </c>
      <c r="W109" s="65">
        <v>1364.1769395290578</v>
      </c>
      <c r="X109" s="54">
        <v>0</v>
      </c>
      <c r="Y109" s="53">
        <v>13306.689336803493</v>
      </c>
      <c r="Z109" s="65">
        <v>0</v>
      </c>
      <c r="AA109" s="65">
        <v>0.92069735432039856</v>
      </c>
      <c r="AB109" s="65">
        <v>0</v>
      </c>
      <c r="AC109" s="65">
        <v>12247.072734260957</v>
      </c>
      <c r="AD109" s="65">
        <v>0</v>
      </c>
      <c r="AE109" s="65">
        <v>0</v>
      </c>
      <c r="AF109" s="65">
        <v>4.7266998455767206</v>
      </c>
      <c r="AG109" s="65">
        <v>0</v>
      </c>
      <c r="AH109" s="65">
        <v>0</v>
      </c>
      <c r="AI109" s="65">
        <v>0</v>
      </c>
      <c r="AJ109" s="65">
        <v>0</v>
      </c>
      <c r="AK109" s="65">
        <v>58.443028493596529</v>
      </c>
      <c r="AL109" s="65">
        <v>0</v>
      </c>
      <c r="AM109" s="65">
        <v>0</v>
      </c>
      <c r="AN109" s="65">
        <v>61111.970563713003</v>
      </c>
      <c r="AO109" s="65">
        <v>0</v>
      </c>
      <c r="AP109" s="65">
        <v>0</v>
      </c>
      <c r="AQ109" s="65">
        <v>1364.1769395290578</v>
      </c>
      <c r="AR109" s="54">
        <v>0</v>
      </c>
    </row>
    <row r="110" spans="1:44" x14ac:dyDescent="0.25">
      <c r="A110" s="45">
        <v>1000</v>
      </c>
      <c r="B110" s="45">
        <v>1003</v>
      </c>
      <c r="C110" s="46" t="s">
        <v>224</v>
      </c>
      <c r="D110" s="55">
        <v>410.99999999999977</v>
      </c>
      <c r="E110" s="53">
        <v>311.22901955063026</v>
      </c>
      <c r="F110" s="65">
        <v>0</v>
      </c>
      <c r="G110" s="65">
        <v>-0.71342370100675445</v>
      </c>
      <c r="H110" s="65">
        <v>0</v>
      </c>
      <c r="I110" s="65">
        <v>-129.4601834733746</v>
      </c>
      <c r="J110" s="65">
        <v>0</v>
      </c>
      <c r="K110" s="65">
        <v>0</v>
      </c>
      <c r="L110" s="65">
        <v>-3.6625930133887508</v>
      </c>
      <c r="M110" s="65">
        <v>0</v>
      </c>
      <c r="N110" s="65">
        <v>0</v>
      </c>
      <c r="O110" s="65">
        <v>0</v>
      </c>
      <c r="P110" s="65">
        <v>0</v>
      </c>
      <c r="Q110" s="65">
        <v>-45.285936242014323</v>
      </c>
      <c r="R110" s="65">
        <v>0</v>
      </c>
      <c r="S110" s="65">
        <v>0</v>
      </c>
      <c r="T110" s="65">
        <v>1335.9572612040502</v>
      </c>
      <c r="U110" s="65">
        <v>0</v>
      </c>
      <c r="V110" s="65">
        <v>0</v>
      </c>
      <c r="W110" s="65">
        <v>-1057.0641443248962</v>
      </c>
      <c r="X110" s="54">
        <v>0</v>
      </c>
      <c r="Y110" s="53">
        <v>311.22901955063026</v>
      </c>
      <c r="Z110" s="65">
        <v>0</v>
      </c>
      <c r="AA110" s="65">
        <v>-0.71342370100675445</v>
      </c>
      <c r="AB110" s="65">
        <v>0</v>
      </c>
      <c r="AC110" s="65">
        <v>-129.4601834733746</v>
      </c>
      <c r="AD110" s="65">
        <v>0</v>
      </c>
      <c r="AE110" s="65">
        <v>0</v>
      </c>
      <c r="AF110" s="65">
        <v>-3.6625930133887508</v>
      </c>
      <c r="AG110" s="65">
        <v>0</v>
      </c>
      <c r="AH110" s="65">
        <v>0</v>
      </c>
      <c r="AI110" s="65">
        <v>0</v>
      </c>
      <c r="AJ110" s="65">
        <v>0</v>
      </c>
      <c r="AK110" s="65">
        <v>-45.285936242014323</v>
      </c>
      <c r="AL110" s="65">
        <v>0</v>
      </c>
      <c r="AM110" s="65">
        <v>0</v>
      </c>
      <c r="AN110" s="65">
        <v>1335.9572612040502</v>
      </c>
      <c r="AO110" s="65">
        <v>0</v>
      </c>
      <c r="AP110" s="65">
        <v>0</v>
      </c>
      <c r="AQ110" s="65">
        <v>-1057.0641443248962</v>
      </c>
      <c r="AR110" s="54">
        <v>0</v>
      </c>
    </row>
    <row r="111" spans="1:44" x14ac:dyDescent="0.25">
      <c r="A111" s="45">
        <v>1000</v>
      </c>
      <c r="B111" s="45">
        <v>1004</v>
      </c>
      <c r="C111" s="46" t="s">
        <v>225</v>
      </c>
      <c r="D111" s="55">
        <v>24471</v>
      </c>
      <c r="E111" s="53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24471</v>
      </c>
      <c r="U111" s="65">
        <v>0</v>
      </c>
      <c r="V111" s="65">
        <v>0</v>
      </c>
      <c r="W111" s="65">
        <v>0</v>
      </c>
      <c r="X111" s="54">
        <v>0</v>
      </c>
      <c r="Y111" s="53">
        <v>0</v>
      </c>
      <c r="Z111" s="65">
        <v>0</v>
      </c>
      <c r="AA111" s="65">
        <v>0</v>
      </c>
      <c r="AB111" s="65">
        <v>0</v>
      </c>
      <c r="AC111" s="65">
        <v>0</v>
      </c>
      <c r="AD111" s="65">
        <v>0</v>
      </c>
      <c r="AE111" s="65">
        <v>0</v>
      </c>
      <c r="AF111" s="65">
        <v>0</v>
      </c>
      <c r="AG111" s="65">
        <v>0</v>
      </c>
      <c r="AH111" s="65">
        <v>0</v>
      </c>
      <c r="AI111" s="65">
        <v>0</v>
      </c>
      <c r="AJ111" s="65">
        <v>0</v>
      </c>
      <c r="AK111" s="65">
        <v>0</v>
      </c>
      <c r="AL111" s="65">
        <v>0</v>
      </c>
      <c r="AM111" s="65">
        <v>0</v>
      </c>
      <c r="AN111" s="65">
        <v>24471</v>
      </c>
      <c r="AO111" s="65">
        <v>0</v>
      </c>
      <c r="AP111" s="65">
        <v>0</v>
      </c>
      <c r="AQ111" s="65">
        <v>0</v>
      </c>
      <c r="AR111" s="54">
        <v>0</v>
      </c>
    </row>
    <row r="112" spans="1:44" x14ac:dyDescent="0.25">
      <c r="A112" s="45">
        <v>1000</v>
      </c>
      <c r="B112" s="45">
        <v>1005</v>
      </c>
      <c r="C112" s="46" t="s">
        <v>226</v>
      </c>
      <c r="D112" s="55">
        <v>15319.120000000003</v>
      </c>
      <c r="E112" s="53">
        <v>1803.2052880269634</v>
      </c>
      <c r="F112" s="65">
        <v>0</v>
      </c>
      <c r="G112" s="65">
        <v>5.5030328733970757</v>
      </c>
      <c r="H112" s="65">
        <v>0</v>
      </c>
      <c r="I112" s="65">
        <v>998.59823053909497</v>
      </c>
      <c r="J112" s="65">
        <v>0</v>
      </c>
      <c r="K112" s="65">
        <v>0</v>
      </c>
      <c r="L112" s="65">
        <v>28.251612227222502</v>
      </c>
      <c r="M112" s="65">
        <v>0</v>
      </c>
      <c r="N112" s="65">
        <v>0</v>
      </c>
      <c r="O112" s="65">
        <v>0</v>
      </c>
      <c r="P112" s="65">
        <v>0</v>
      </c>
      <c r="Q112" s="65">
        <v>349.31555468467599</v>
      </c>
      <c r="R112" s="65">
        <v>0</v>
      </c>
      <c r="S112" s="65">
        <v>0</v>
      </c>
      <c r="T112" s="65">
        <v>3980.5239882899346</v>
      </c>
      <c r="U112" s="65">
        <v>0</v>
      </c>
      <c r="V112" s="65">
        <v>0</v>
      </c>
      <c r="W112" s="65">
        <v>8153.7222933587136</v>
      </c>
      <c r="X112" s="54">
        <v>0</v>
      </c>
      <c r="Y112" s="53">
        <v>1803.2052880269634</v>
      </c>
      <c r="Z112" s="65">
        <v>0</v>
      </c>
      <c r="AA112" s="65">
        <v>5.5030328733970757</v>
      </c>
      <c r="AB112" s="65">
        <v>0</v>
      </c>
      <c r="AC112" s="65">
        <v>998.59823053909497</v>
      </c>
      <c r="AD112" s="65">
        <v>0</v>
      </c>
      <c r="AE112" s="65">
        <v>0</v>
      </c>
      <c r="AF112" s="65">
        <v>28.251612227222502</v>
      </c>
      <c r="AG112" s="65">
        <v>0</v>
      </c>
      <c r="AH112" s="65">
        <v>0</v>
      </c>
      <c r="AI112" s="65">
        <v>0</v>
      </c>
      <c r="AJ112" s="65">
        <v>0</v>
      </c>
      <c r="AK112" s="65">
        <v>349.31555468467599</v>
      </c>
      <c r="AL112" s="65">
        <v>0</v>
      </c>
      <c r="AM112" s="65">
        <v>0</v>
      </c>
      <c r="AN112" s="65">
        <v>3980.5239882899346</v>
      </c>
      <c r="AO112" s="65">
        <v>0</v>
      </c>
      <c r="AP112" s="65">
        <v>0</v>
      </c>
      <c r="AQ112" s="65">
        <v>8153.7222933587136</v>
      </c>
      <c r="AR112" s="54">
        <v>0</v>
      </c>
    </row>
    <row r="113" spans="1:44" x14ac:dyDescent="0.25">
      <c r="A113" s="45">
        <v>1000</v>
      </c>
      <c r="B113" s="45">
        <v>1006</v>
      </c>
      <c r="C113" s="46" t="s">
        <v>227</v>
      </c>
      <c r="D113" s="55">
        <v>10916.24</v>
      </c>
      <c r="E113" s="53">
        <v>0</v>
      </c>
      <c r="F113" s="65">
        <v>0</v>
      </c>
      <c r="G113" s="65">
        <v>0</v>
      </c>
      <c r="H113" s="65">
        <v>0</v>
      </c>
      <c r="I113" s="65">
        <v>8363.26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5">
        <v>0</v>
      </c>
      <c r="S113" s="65">
        <v>0</v>
      </c>
      <c r="T113" s="65">
        <v>2552.98</v>
      </c>
      <c r="U113" s="65">
        <v>0</v>
      </c>
      <c r="V113" s="65">
        <v>0</v>
      </c>
      <c r="W113" s="65">
        <v>0</v>
      </c>
      <c r="X113" s="54">
        <v>0</v>
      </c>
      <c r="Y113" s="53">
        <v>0</v>
      </c>
      <c r="Z113" s="65">
        <v>0</v>
      </c>
      <c r="AA113" s="65">
        <v>0</v>
      </c>
      <c r="AB113" s="65">
        <v>0</v>
      </c>
      <c r="AC113" s="65">
        <v>8363.26</v>
      </c>
      <c r="AD113" s="65">
        <v>0</v>
      </c>
      <c r="AE113" s="65">
        <v>0</v>
      </c>
      <c r="AF113" s="65">
        <v>0</v>
      </c>
      <c r="AG113" s="65">
        <v>0</v>
      </c>
      <c r="AH113" s="65">
        <v>0</v>
      </c>
      <c r="AI113" s="65">
        <v>0</v>
      </c>
      <c r="AJ113" s="65">
        <v>0</v>
      </c>
      <c r="AK113" s="65">
        <v>0</v>
      </c>
      <c r="AL113" s="65">
        <v>0</v>
      </c>
      <c r="AM113" s="65">
        <v>0</v>
      </c>
      <c r="AN113" s="65">
        <v>2552.98</v>
      </c>
      <c r="AO113" s="65">
        <v>0</v>
      </c>
      <c r="AP113" s="65">
        <v>0</v>
      </c>
      <c r="AQ113" s="65">
        <v>0</v>
      </c>
      <c r="AR113" s="54">
        <v>0</v>
      </c>
    </row>
    <row r="114" spans="1:44" x14ac:dyDescent="0.25">
      <c r="A114" s="45">
        <v>1000</v>
      </c>
      <c r="B114" s="45">
        <v>1007</v>
      </c>
      <c r="C114" s="46" t="s">
        <v>228</v>
      </c>
      <c r="D114" s="55">
        <v>6870.45</v>
      </c>
      <c r="E114" s="53">
        <v>0</v>
      </c>
      <c r="F114" s="65">
        <v>0</v>
      </c>
      <c r="G114" s="65">
        <v>0</v>
      </c>
      <c r="H114" s="65">
        <v>0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  <c r="P114" s="65">
        <v>0</v>
      </c>
      <c r="Q114" s="65">
        <v>0</v>
      </c>
      <c r="R114" s="65">
        <v>0</v>
      </c>
      <c r="S114" s="65">
        <v>0</v>
      </c>
      <c r="T114" s="65">
        <v>0</v>
      </c>
      <c r="U114" s="65">
        <v>0</v>
      </c>
      <c r="V114" s="65">
        <v>0</v>
      </c>
      <c r="W114" s="65">
        <v>6870.45</v>
      </c>
      <c r="X114" s="54">
        <v>0</v>
      </c>
      <c r="Y114" s="53">
        <v>0</v>
      </c>
      <c r="Z114" s="65">
        <v>0</v>
      </c>
      <c r="AA114" s="65">
        <v>0</v>
      </c>
      <c r="AB114" s="65">
        <v>0</v>
      </c>
      <c r="AC114" s="65">
        <v>0</v>
      </c>
      <c r="AD114" s="65">
        <v>0</v>
      </c>
      <c r="AE114" s="65">
        <v>0</v>
      </c>
      <c r="AF114" s="65">
        <v>0</v>
      </c>
      <c r="AG114" s="65">
        <v>0</v>
      </c>
      <c r="AH114" s="65">
        <v>0</v>
      </c>
      <c r="AI114" s="65">
        <v>0</v>
      </c>
      <c r="AJ114" s="65">
        <v>0</v>
      </c>
      <c r="AK114" s="65">
        <v>0</v>
      </c>
      <c r="AL114" s="65">
        <v>0</v>
      </c>
      <c r="AM114" s="65">
        <v>0</v>
      </c>
      <c r="AN114" s="65">
        <v>0</v>
      </c>
      <c r="AO114" s="65">
        <v>0</v>
      </c>
      <c r="AP114" s="65">
        <v>0</v>
      </c>
      <c r="AQ114" s="65">
        <v>6870.45</v>
      </c>
      <c r="AR114" s="54">
        <v>0</v>
      </c>
    </row>
    <row r="115" spans="1:44" x14ac:dyDescent="0.25">
      <c r="A115" s="43">
        <v>1100</v>
      </c>
      <c r="B115" s="43">
        <v>1100</v>
      </c>
      <c r="C115" s="44" t="s">
        <v>229</v>
      </c>
      <c r="D115" s="58">
        <v>0</v>
      </c>
      <c r="E115" s="56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57">
        <v>0</v>
      </c>
      <c r="Y115" s="56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57">
        <v>0</v>
      </c>
    </row>
    <row r="116" spans="1:44" x14ac:dyDescent="0.25">
      <c r="A116" s="45">
        <v>1100</v>
      </c>
      <c r="B116" s="45">
        <v>1101</v>
      </c>
      <c r="C116" s="46" t="s">
        <v>230</v>
      </c>
      <c r="D116" s="55">
        <v>6346.8200000000006</v>
      </c>
      <c r="E116" s="53">
        <v>747.0807321931868</v>
      </c>
      <c r="F116" s="65">
        <v>0</v>
      </c>
      <c r="G116" s="65">
        <v>2.2799455256916863</v>
      </c>
      <c r="H116" s="65">
        <v>0</v>
      </c>
      <c r="I116" s="65">
        <v>413.7263251120259</v>
      </c>
      <c r="J116" s="65">
        <v>0</v>
      </c>
      <c r="K116" s="65">
        <v>0</v>
      </c>
      <c r="L116" s="65">
        <v>11.704843196996976</v>
      </c>
      <c r="M116" s="65">
        <v>0</v>
      </c>
      <c r="N116" s="65">
        <v>0</v>
      </c>
      <c r="O116" s="65">
        <v>0</v>
      </c>
      <c r="P116" s="65">
        <v>0</v>
      </c>
      <c r="Q116" s="65">
        <v>144.72391030188385</v>
      </c>
      <c r="R116" s="65">
        <v>0</v>
      </c>
      <c r="S116" s="65">
        <v>0</v>
      </c>
      <c r="T116" s="65">
        <v>1649.1593028423513</v>
      </c>
      <c r="U116" s="65">
        <v>0</v>
      </c>
      <c r="V116" s="65">
        <v>0</v>
      </c>
      <c r="W116" s="65">
        <v>3378.144940827864</v>
      </c>
      <c r="X116" s="54">
        <v>0</v>
      </c>
      <c r="Y116" s="53">
        <v>747.0807321931868</v>
      </c>
      <c r="Z116" s="65">
        <v>0</v>
      </c>
      <c r="AA116" s="65">
        <v>2.2799455256916863</v>
      </c>
      <c r="AB116" s="65">
        <v>0</v>
      </c>
      <c r="AC116" s="65">
        <v>413.7263251120259</v>
      </c>
      <c r="AD116" s="65">
        <v>0</v>
      </c>
      <c r="AE116" s="65">
        <v>0</v>
      </c>
      <c r="AF116" s="65">
        <v>11.704843196996976</v>
      </c>
      <c r="AG116" s="65">
        <v>0</v>
      </c>
      <c r="AH116" s="65">
        <v>0</v>
      </c>
      <c r="AI116" s="65">
        <v>0</v>
      </c>
      <c r="AJ116" s="65">
        <v>0</v>
      </c>
      <c r="AK116" s="65">
        <v>144.72391030188385</v>
      </c>
      <c r="AL116" s="65">
        <v>0</v>
      </c>
      <c r="AM116" s="65">
        <v>0</v>
      </c>
      <c r="AN116" s="65">
        <v>1649.1593028423513</v>
      </c>
      <c r="AO116" s="65">
        <v>0</v>
      </c>
      <c r="AP116" s="65">
        <v>0</v>
      </c>
      <c r="AQ116" s="65">
        <v>3378.144940827864</v>
      </c>
      <c r="AR116" s="54">
        <v>0</v>
      </c>
    </row>
    <row r="117" spans="1:44" x14ac:dyDescent="0.25">
      <c r="A117" s="45">
        <v>1100</v>
      </c>
      <c r="B117" s="45">
        <v>1102</v>
      </c>
      <c r="C117" s="46" t="s">
        <v>231</v>
      </c>
      <c r="D117" s="55">
        <v>0</v>
      </c>
      <c r="E117" s="53">
        <v>0</v>
      </c>
      <c r="F117" s="65">
        <v>0</v>
      </c>
      <c r="G117" s="65">
        <v>0</v>
      </c>
      <c r="H117" s="65">
        <v>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0</v>
      </c>
      <c r="Q117" s="65">
        <v>0</v>
      </c>
      <c r="R117" s="65">
        <v>0</v>
      </c>
      <c r="S117" s="65">
        <v>0</v>
      </c>
      <c r="T117" s="65">
        <v>0</v>
      </c>
      <c r="U117" s="65">
        <v>0</v>
      </c>
      <c r="V117" s="65">
        <v>0</v>
      </c>
      <c r="W117" s="65">
        <v>0</v>
      </c>
      <c r="X117" s="54">
        <v>0</v>
      </c>
      <c r="Y117" s="53">
        <v>0</v>
      </c>
      <c r="Z117" s="65">
        <v>0</v>
      </c>
      <c r="AA117" s="65">
        <v>0</v>
      </c>
      <c r="AB117" s="65">
        <v>0</v>
      </c>
      <c r="AC117" s="65">
        <v>0</v>
      </c>
      <c r="AD117" s="65">
        <v>0</v>
      </c>
      <c r="AE117" s="65">
        <v>0</v>
      </c>
      <c r="AF117" s="65">
        <v>0</v>
      </c>
      <c r="AG117" s="65">
        <v>0</v>
      </c>
      <c r="AH117" s="65">
        <v>0</v>
      </c>
      <c r="AI117" s="65">
        <v>0</v>
      </c>
      <c r="AJ117" s="65">
        <v>0</v>
      </c>
      <c r="AK117" s="65">
        <v>0</v>
      </c>
      <c r="AL117" s="65">
        <v>0</v>
      </c>
      <c r="AM117" s="65">
        <v>0</v>
      </c>
      <c r="AN117" s="65">
        <v>0</v>
      </c>
      <c r="AO117" s="65">
        <v>0</v>
      </c>
      <c r="AP117" s="65">
        <v>0</v>
      </c>
      <c r="AQ117" s="65">
        <v>0</v>
      </c>
      <c r="AR117" s="54">
        <v>0</v>
      </c>
    </row>
    <row r="118" spans="1:44" x14ac:dyDescent="0.25">
      <c r="A118" s="45">
        <v>1100</v>
      </c>
      <c r="B118" s="45">
        <v>1103</v>
      </c>
      <c r="C118" s="46" t="s">
        <v>232</v>
      </c>
      <c r="D118" s="55">
        <v>0</v>
      </c>
      <c r="E118" s="53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5">
        <v>0</v>
      </c>
      <c r="R118" s="65">
        <v>0</v>
      </c>
      <c r="S118" s="65">
        <v>0</v>
      </c>
      <c r="T118" s="65">
        <v>0</v>
      </c>
      <c r="U118" s="65">
        <v>0</v>
      </c>
      <c r="V118" s="65">
        <v>0</v>
      </c>
      <c r="W118" s="65">
        <v>0</v>
      </c>
      <c r="X118" s="54">
        <v>0</v>
      </c>
      <c r="Y118" s="53">
        <v>0</v>
      </c>
      <c r="Z118" s="65">
        <v>0</v>
      </c>
      <c r="AA118" s="65">
        <v>0</v>
      </c>
      <c r="AB118" s="65">
        <v>0</v>
      </c>
      <c r="AC118" s="65">
        <v>0</v>
      </c>
      <c r="AD118" s="65">
        <v>0</v>
      </c>
      <c r="AE118" s="65">
        <v>0</v>
      </c>
      <c r="AF118" s="65">
        <v>0</v>
      </c>
      <c r="AG118" s="65">
        <v>0</v>
      </c>
      <c r="AH118" s="65">
        <v>0</v>
      </c>
      <c r="AI118" s="65">
        <v>0</v>
      </c>
      <c r="AJ118" s="65">
        <v>0</v>
      </c>
      <c r="AK118" s="65">
        <v>0</v>
      </c>
      <c r="AL118" s="65">
        <v>0</v>
      </c>
      <c r="AM118" s="65">
        <v>0</v>
      </c>
      <c r="AN118" s="65">
        <v>0</v>
      </c>
      <c r="AO118" s="65">
        <v>0</v>
      </c>
      <c r="AP118" s="65">
        <v>0</v>
      </c>
      <c r="AQ118" s="65">
        <v>0</v>
      </c>
      <c r="AR118" s="54">
        <v>0</v>
      </c>
    </row>
    <row r="119" spans="1:44" x14ac:dyDescent="0.25">
      <c r="A119" s="45">
        <v>1100</v>
      </c>
      <c r="B119" s="45">
        <v>1104</v>
      </c>
      <c r="C119" s="46" t="s">
        <v>233</v>
      </c>
      <c r="D119" s="55">
        <v>0</v>
      </c>
      <c r="E119" s="53">
        <v>0</v>
      </c>
      <c r="F119" s="65">
        <v>0</v>
      </c>
      <c r="G119" s="65">
        <v>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0</v>
      </c>
      <c r="W119" s="65">
        <v>0</v>
      </c>
      <c r="X119" s="54">
        <v>0</v>
      </c>
      <c r="Y119" s="53">
        <v>0</v>
      </c>
      <c r="Z119" s="65">
        <v>0</v>
      </c>
      <c r="AA119" s="65">
        <v>0</v>
      </c>
      <c r="AB119" s="65">
        <v>0</v>
      </c>
      <c r="AC119" s="65">
        <v>0</v>
      </c>
      <c r="AD119" s="65">
        <v>0</v>
      </c>
      <c r="AE119" s="65">
        <v>0</v>
      </c>
      <c r="AF119" s="65">
        <v>0</v>
      </c>
      <c r="AG119" s="65">
        <v>0</v>
      </c>
      <c r="AH119" s="65">
        <v>0</v>
      </c>
      <c r="AI119" s="65">
        <v>0</v>
      </c>
      <c r="AJ119" s="65">
        <v>0</v>
      </c>
      <c r="AK119" s="65">
        <v>0</v>
      </c>
      <c r="AL119" s="65">
        <v>0</v>
      </c>
      <c r="AM119" s="65">
        <v>0</v>
      </c>
      <c r="AN119" s="65">
        <v>0</v>
      </c>
      <c r="AO119" s="65">
        <v>0</v>
      </c>
      <c r="AP119" s="65">
        <v>0</v>
      </c>
      <c r="AQ119" s="65">
        <v>0</v>
      </c>
      <c r="AR119" s="54">
        <v>0</v>
      </c>
    </row>
    <row r="120" spans="1:44" x14ac:dyDescent="0.25">
      <c r="A120" s="45">
        <v>1100</v>
      </c>
      <c r="B120" s="45">
        <v>1105</v>
      </c>
      <c r="C120" s="46" t="s">
        <v>234</v>
      </c>
      <c r="D120" s="55">
        <v>0</v>
      </c>
      <c r="E120" s="53">
        <v>0</v>
      </c>
      <c r="F120" s="65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0</v>
      </c>
      <c r="R120" s="65">
        <v>0</v>
      </c>
      <c r="S120" s="65">
        <v>0</v>
      </c>
      <c r="T120" s="65">
        <v>0</v>
      </c>
      <c r="U120" s="65">
        <v>0</v>
      </c>
      <c r="V120" s="65">
        <v>0</v>
      </c>
      <c r="W120" s="65">
        <v>0</v>
      </c>
      <c r="X120" s="54">
        <v>0</v>
      </c>
      <c r="Y120" s="53">
        <v>0</v>
      </c>
      <c r="Z120" s="65">
        <v>0</v>
      </c>
      <c r="AA120" s="65">
        <v>0</v>
      </c>
      <c r="AB120" s="65">
        <v>0</v>
      </c>
      <c r="AC120" s="65">
        <v>0</v>
      </c>
      <c r="AD120" s="65">
        <v>0</v>
      </c>
      <c r="AE120" s="65">
        <v>0</v>
      </c>
      <c r="AF120" s="65">
        <v>0</v>
      </c>
      <c r="AG120" s="65">
        <v>0</v>
      </c>
      <c r="AH120" s="65">
        <v>0</v>
      </c>
      <c r="AI120" s="65">
        <v>0</v>
      </c>
      <c r="AJ120" s="65">
        <v>0</v>
      </c>
      <c r="AK120" s="65">
        <v>0</v>
      </c>
      <c r="AL120" s="65">
        <v>0</v>
      </c>
      <c r="AM120" s="65">
        <v>0</v>
      </c>
      <c r="AN120" s="65">
        <v>0</v>
      </c>
      <c r="AO120" s="65">
        <v>0</v>
      </c>
      <c r="AP120" s="65">
        <v>0</v>
      </c>
      <c r="AQ120" s="65">
        <v>0</v>
      </c>
      <c r="AR120" s="54">
        <v>0</v>
      </c>
    </row>
    <row r="121" spans="1:44" x14ac:dyDescent="0.25">
      <c r="A121" s="43">
        <v>1200</v>
      </c>
      <c r="B121" s="43">
        <v>1200</v>
      </c>
      <c r="C121" s="44" t="s">
        <v>235</v>
      </c>
      <c r="D121" s="58">
        <v>0</v>
      </c>
      <c r="E121" s="56">
        <f>E122+E123+E124+E125+E126+E127+E129+E130+E131</f>
        <v>7590.8003418060307</v>
      </c>
      <c r="F121" s="56">
        <f t="shared" ref="F121:L121" si="0">F122+F123+F124+F125+F126+F127+F129+F130+F131</f>
        <v>0</v>
      </c>
      <c r="G121" s="56">
        <f t="shared" si="0"/>
        <v>23.165650685318823</v>
      </c>
      <c r="H121" s="56">
        <f t="shared" si="0"/>
        <v>0</v>
      </c>
      <c r="I121" s="56">
        <f t="shared" si="0"/>
        <v>13223.714263724874</v>
      </c>
      <c r="J121" s="56">
        <f t="shared" si="0"/>
        <v>0</v>
      </c>
      <c r="K121" s="56">
        <f t="shared" si="0"/>
        <v>0</v>
      </c>
      <c r="L121" s="56">
        <f t="shared" si="0"/>
        <v>118.9284155137001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57">
        <v>0</v>
      </c>
      <c r="Y121" s="56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57">
        <v>0</v>
      </c>
    </row>
    <row r="122" spans="1:44" x14ac:dyDescent="0.25">
      <c r="A122" s="45">
        <v>1200</v>
      </c>
      <c r="B122" s="45">
        <v>1201</v>
      </c>
      <c r="C122" s="46" t="s">
        <v>236</v>
      </c>
      <c r="D122" s="55">
        <v>346.83000000000004</v>
      </c>
      <c r="E122" s="53">
        <v>40.825170770017579</v>
      </c>
      <c r="F122" s="65">
        <v>0</v>
      </c>
      <c r="G122" s="65">
        <v>0.12459050464258441</v>
      </c>
      <c r="H122" s="65">
        <v>0</v>
      </c>
      <c r="I122" s="65">
        <v>22.608597902351718</v>
      </c>
      <c r="J122" s="65">
        <v>0</v>
      </c>
      <c r="K122" s="65">
        <v>0</v>
      </c>
      <c r="L122" s="65">
        <v>0.63962594906023185</v>
      </c>
      <c r="M122" s="65">
        <v>0</v>
      </c>
      <c r="N122" s="65">
        <v>0</v>
      </c>
      <c r="O122" s="65">
        <v>0</v>
      </c>
      <c r="P122" s="65">
        <v>0</v>
      </c>
      <c r="Q122" s="65">
        <v>7.9086209802708094</v>
      </c>
      <c r="R122" s="65">
        <v>0</v>
      </c>
      <c r="S122" s="65">
        <v>0</v>
      </c>
      <c r="T122" s="65">
        <v>90.120394308458827</v>
      </c>
      <c r="U122" s="65">
        <v>0</v>
      </c>
      <c r="V122" s="65">
        <v>0</v>
      </c>
      <c r="W122" s="65">
        <v>184.60299958519826</v>
      </c>
      <c r="X122" s="54">
        <v>0</v>
      </c>
      <c r="Y122" s="53">
        <v>40.825170770017579</v>
      </c>
      <c r="Z122" s="65">
        <v>0</v>
      </c>
      <c r="AA122" s="65">
        <v>0.12459050464258441</v>
      </c>
      <c r="AB122" s="65">
        <v>0</v>
      </c>
      <c r="AC122" s="65">
        <v>22.608597902351718</v>
      </c>
      <c r="AD122" s="65">
        <v>0</v>
      </c>
      <c r="AE122" s="65">
        <v>0</v>
      </c>
      <c r="AF122" s="65">
        <v>0.63962594906023185</v>
      </c>
      <c r="AG122" s="65">
        <v>0</v>
      </c>
      <c r="AH122" s="65">
        <v>0</v>
      </c>
      <c r="AI122" s="65">
        <v>0</v>
      </c>
      <c r="AJ122" s="65">
        <v>0</v>
      </c>
      <c r="AK122" s="65">
        <v>7.9086209802708094</v>
      </c>
      <c r="AL122" s="65">
        <v>0</v>
      </c>
      <c r="AM122" s="65">
        <v>0</v>
      </c>
      <c r="AN122" s="65">
        <v>90.120394308458827</v>
      </c>
      <c r="AO122" s="65">
        <v>0</v>
      </c>
      <c r="AP122" s="65">
        <v>0</v>
      </c>
      <c r="AQ122" s="65">
        <v>184.60299958519826</v>
      </c>
      <c r="AR122" s="54">
        <v>0</v>
      </c>
    </row>
    <row r="123" spans="1:44" x14ac:dyDescent="0.25">
      <c r="A123" s="45">
        <v>1200</v>
      </c>
      <c r="B123" s="45">
        <v>1202</v>
      </c>
      <c r="C123" s="46" t="s">
        <v>237</v>
      </c>
      <c r="D123" s="55">
        <v>24706.25</v>
      </c>
      <c r="E123" s="53">
        <v>175.76376032577991</v>
      </c>
      <c r="F123" s="65">
        <v>0</v>
      </c>
      <c r="G123" s="65">
        <v>0.53639691356660912</v>
      </c>
      <c r="H123" s="65">
        <v>0</v>
      </c>
      <c r="I123" s="65">
        <v>9117.3363272721272</v>
      </c>
      <c r="J123" s="65">
        <v>0</v>
      </c>
      <c r="K123" s="65">
        <v>0</v>
      </c>
      <c r="L123" s="65">
        <v>2.7537683220503939</v>
      </c>
      <c r="M123" s="65">
        <v>0</v>
      </c>
      <c r="N123" s="65">
        <v>0</v>
      </c>
      <c r="O123" s="65">
        <v>0</v>
      </c>
      <c r="P123" s="65">
        <v>0</v>
      </c>
      <c r="Q123" s="65">
        <v>34.048821750541684</v>
      </c>
      <c r="R123" s="65">
        <v>0</v>
      </c>
      <c r="S123" s="65">
        <v>0</v>
      </c>
      <c r="T123" s="65">
        <v>14581.043463026239</v>
      </c>
      <c r="U123" s="65">
        <v>0</v>
      </c>
      <c r="V123" s="65">
        <v>0</v>
      </c>
      <c r="W123" s="65">
        <v>794.76746238969531</v>
      </c>
      <c r="X123" s="54">
        <v>0</v>
      </c>
      <c r="Y123" s="53">
        <v>175.76376032577991</v>
      </c>
      <c r="Z123" s="65">
        <v>0</v>
      </c>
      <c r="AA123" s="65">
        <v>0.53639691356660912</v>
      </c>
      <c r="AB123" s="65">
        <v>0</v>
      </c>
      <c r="AC123" s="65">
        <v>9117.3363272721272</v>
      </c>
      <c r="AD123" s="65">
        <v>0</v>
      </c>
      <c r="AE123" s="65">
        <v>0</v>
      </c>
      <c r="AF123" s="65">
        <v>2.7537683220503939</v>
      </c>
      <c r="AG123" s="65">
        <v>0</v>
      </c>
      <c r="AH123" s="65">
        <v>0</v>
      </c>
      <c r="AI123" s="65">
        <v>0</v>
      </c>
      <c r="AJ123" s="65">
        <v>0</v>
      </c>
      <c r="AK123" s="65">
        <v>34.048821750541684</v>
      </c>
      <c r="AL123" s="65">
        <v>0</v>
      </c>
      <c r="AM123" s="65">
        <v>0</v>
      </c>
      <c r="AN123" s="65">
        <v>14581.043463026239</v>
      </c>
      <c r="AO123" s="65">
        <v>0</v>
      </c>
      <c r="AP123" s="65">
        <v>0</v>
      </c>
      <c r="AQ123" s="65">
        <v>794.76746238969531</v>
      </c>
      <c r="AR123" s="54">
        <v>0</v>
      </c>
    </row>
    <row r="124" spans="1:44" x14ac:dyDescent="0.25">
      <c r="A124" s="45">
        <v>1200</v>
      </c>
      <c r="B124" s="45">
        <v>1203</v>
      </c>
      <c r="C124" s="46" t="s">
        <v>238</v>
      </c>
      <c r="D124" s="55">
        <v>25764.45</v>
      </c>
      <c r="E124" s="53">
        <v>3032.7194044505359</v>
      </c>
      <c r="F124" s="65">
        <v>0</v>
      </c>
      <c r="G124" s="65">
        <v>9.2552715374639849</v>
      </c>
      <c r="H124" s="65">
        <v>0</v>
      </c>
      <c r="I124" s="65">
        <v>1679.4916536206376</v>
      </c>
      <c r="J124" s="65">
        <v>0</v>
      </c>
      <c r="K124" s="65">
        <v>0</v>
      </c>
      <c r="L124" s="65">
        <v>47.514951945520544</v>
      </c>
      <c r="M124" s="65">
        <v>0</v>
      </c>
      <c r="N124" s="65">
        <v>0</v>
      </c>
      <c r="O124" s="65">
        <v>0</v>
      </c>
      <c r="P124" s="65">
        <v>0</v>
      </c>
      <c r="Q124" s="65">
        <v>587.49609265385993</v>
      </c>
      <c r="R124" s="65">
        <v>0</v>
      </c>
      <c r="S124" s="65">
        <v>0</v>
      </c>
      <c r="T124" s="65">
        <v>6694.6411588979381</v>
      </c>
      <c r="U124" s="65">
        <v>0</v>
      </c>
      <c r="V124" s="65">
        <v>0</v>
      </c>
      <c r="W124" s="65">
        <v>13713.331466894044</v>
      </c>
      <c r="X124" s="54">
        <v>0</v>
      </c>
      <c r="Y124" s="53">
        <v>3032.7194044505359</v>
      </c>
      <c r="Z124" s="65">
        <v>0</v>
      </c>
      <c r="AA124" s="65">
        <v>9.2552715374639849</v>
      </c>
      <c r="AB124" s="65">
        <v>0</v>
      </c>
      <c r="AC124" s="65">
        <v>1679.4916536206376</v>
      </c>
      <c r="AD124" s="65">
        <v>0</v>
      </c>
      <c r="AE124" s="65">
        <v>0</v>
      </c>
      <c r="AF124" s="65">
        <v>47.514951945520544</v>
      </c>
      <c r="AG124" s="65">
        <v>0</v>
      </c>
      <c r="AH124" s="65">
        <v>0</v>
      </c>
      <c r="AI124" s="65">
        <v>0</v>
      </c>
      <c r="AJ124" s="65">
        <v>0</v>
      </c>
      <c r="AK124" s="65">
        <v>587.49609265385993</v>
      </c>
      <c r="AL124" s="65">
        <v>0</v>
      </c>
      <c r="AM124" s="65">
        <v>0</v>
      </c>
      <c r="AN124" s="65">
        <v>6694.6411588979381</v>
      </c>
      <c r="AO124" s="65">
        <v>0</v>
      </c>
      <c r="AP124" s="65">
        <v>0</v>
      </c>
      <c r="AQ124" s="65">
        <v>13713.331466894044</v>
      </c>
      <c r="AR124" s="54">
        <v>0</v>
      </c>
    </row>
    <row r="125" spans="1:44" x14ac:dyDescent="0.25">
      <c r="A125" s="45">
        <v>1200</v>
      </c>
      <c r="B125" s="45">
        <v>1204</v>
      </c>
      <c r="C125" s="46" t="s">
        <v>239</v>
      </c>
      <c r="D125" s="55">
        <v>5793</v>
      </c>
      <c r="E125" s="53">
        <v>681.89088103887161</v>
      </c>
      <c r="F125" s="65">
        <v>0</v>
      </c>
      <c r="G125" s="65">
        <v>2.0809987411541431</v>
      </c>
      <c r="H125" s="65">
        <v>0</v>
      </c>
      <c r="I125" s="65">
        <v>377.62479499559873</v>
      </c>
      <c r="J125" s="65">
        <v>0</v>
      </c>
      <c r="K125" s="65">
        <v>0</v>
      </c>
      <c r="L125" s="65">
        <v>10.683485058691357</v>
      </c>
      <c r="M125" s="65">
        <v>0</v>
      </c>
      <c r="N125" s="65">
        <v>0</v>
      </c>
      <c r="O125" s="65">
        <v>0</v>
      </c>
      <c r="P125" s="65">
        <v>0</v>
      </c>
      <c r="Q125" s="65">
        <v>132.09538199898739</v>
      </c>
      <c r="R125" s="65">
        <v>0</v>
      </c>
      <c r="S125" s="65">
        <v>0</v>
      </c>
      <c r="T125" s="65">
        <v>1505.254574947098</v>
      </c>
      <c r="U125" s="65">
        <v>0</v>
      </c>
      <c r="V125" s="65">
        <v>0</v>
      </c>
      <c r="W125" s="65">
        <v>3083.3698832195992</v>
      </c>
      <c r="X125" s="54">
        <v>0</v>
      </c>
      <c r="Y125" s="53">
        <v>681.89088103887161</v>
      </c>
      <c r="Z125" s="65">
        <v>0</v>
      </c>
      <c r="AA125" s="65">
        <v>2.0809987411541431</v>
      </c>
      <c r="AB125" s="65">
        <v>0</v>
      </c>
      <c r="AC125" s="65">
        <v>377.62479499559873</v>
      </c>
      <c r="AD125" s="65">
        <v>0</v>
      </c>
      <c r="AE125" s="65">
        <v>0</v>
      </c>
      <c r="AF125" s="65">
        <v>10.683485058691357</v>
      </c>
      <c r="AG125" s="65">
        <v>0</v>
      </c>
      <c r="AH125" s="65">
        <v>0</v>
      </c>
      <c r="AI125" s="65">
        <v>0</v>
      </c>
      <c r="AJ125" s="65">
        <v>0</v>
      </c>
      <c r="AK125" s="65">
        <v>132.09538199898739</v>
      </c>
      <c r="AL125" s="65">
        <v>0</v>
      </c>
      <c r="AM125" s="65">
        <v>0</v>
      </c>
      <c r="AN125" s="65">
        <v>1505.254574947098</v>
      </c>
      <c r="AO125" s="65">
        <v>0</v>
      </c>
      <c r="AP125" s="65">
        <v>0</v>
      </c>
      <c r="AQ125" s="65">
        <v>3083.3698832195992</v>
      </c>
      <c r="AR125" s="54">
        <v>0</v>
      </c>
    </row>
    <row r="126" spans="1:44" x14ac:dyDescent="0.25">
      <c r="A126" s="45">
        <v>1200</v>
      </c>
      <c r="B126" s="45">
        <v>1205</v>
      </c>
      <c r="C126" s="46" t="s">
        <v>240</v>
      </c>
      <c r="D126" s="55">
        <v>9688.07</v>
      </c>
      <c r="E126" s="53">
        <v>1140.3774534552497</v>
      </c>
      <c r="F126" s="65">
        <v>0</v>
      </c>
      <c r="G126" s="65">
        <v>3.4802108534806178</v>
      </c>
      <c r="H126" s="65">
        <v>0</v>
      </c>
      <c r="I126" s="65">
        <v>631.5303724586588</v>
      </c>
      <c r="J126" s="65">
        <v>0</v>
      </c>
      <c r="K126" s="65">
        <v>0</v>
      </c>
      <c r="L126" s="65">
        <v>17.866796321863625</v>
      </c>
      <c r="M126" s="65">
        <v>0</v>
      </c>
      <c r="N126" s="65">
        <v>0</v>
      </c>
      <c r="O126" s="65">
        <v>0</v>
      </c>
      <c r="P126" s="65">
        <v>0</v>
      </c>
      <c r="Q126" s="65">
        <v>220.91305152475917</v>
      </c>
      <c r="R126" s="65">
        <v>0</v>
      </c>
      <c r="S126" s="65">
        <v>0</v>
      </c>
      <c r="T126" s="65">
        <v>2517.3505420175611</v>
      </c>
      <c r="U126" s="65">
        <v>0</v>
      </c>
      <c r="V126" s="65">
        <v>0</v>
      </c>
      <c r="W126" s="65">
        <v>5156.5515733684279</v>
      </c>
      <c r="X126" s="54">
        <v>0</v>
      </c>
      <c r="Y126" s="53">
        <v>1140.3774534552497</v>
      </c>
      <c r="Z126" s="65">
        <v>0</v>
      </c>
      <c r="AA126" s="65">
        <v>3.4802108534806178</v>
      </c>
      <c r="AB126" s="65">
        <v>0</v>
      </c>
      <c r="AC126" s="65">
        <v>631.5303724586588</v>
      </c>
      <c r="AD126" s="65">
        <v>0</v>
      </c>
      <c r="AE126" s="65">
        <v>0</v>
      </c>
      <c r="AF126" s="65">
        <v>17.866796321863625</v>
      </c>
      <c r="AG126" s="65">
        <v>0</v>
      </c>
      <c r="AH126" s="65">
        <v>0</v>
      </c>
      <c r="AI126" s="65">
        <v>0</v>
      </c>
      <c r="AJ126" s="65">
        <v>0</v>
      </c>
      <c r="AK126" s="65">
        <v>220.91305152475917</v>
      </c>
      <c r="AL126" s="65">
        <v>0</v>
      </c>
      <c r="AM126" s="65">
        <v>0</v>
      </c>
      <c r="AN126" s="65">
        <v>2517.3505420175611</v>
      </c>
      <c r="AO126" s="65">
        <v>0</v>
      </c>
      <c r="AP126" s="65">
        <v>0</v>
      </c>
      <c r="AQ126" s="65">
        <v>5156.5515733684279</v>
      </c>
      <c r="AR126" s="54">
        <v>0</v>
      </c>
    </row>
    <row r="127" spans="1:44" x14ac:dyDescent="0.25">
      <c r="A127" s="45">
        <v>1200</v>
      </c>
      <c r="B127" s="45">
        <v>1206</v>
      </c>
      <c r="C127" s="46" t="s">
        <v>241</v>
      </c>
      <c r="D127" s="55">
        <v>10281.560000000001</v>
      </c>
      <c r="E127" s="53">
        <v>1210.2368387457313</v>
      </c>
      <c r="F127" s="65">
        <v>0</v>
      </c>
      <c r="G127" s="65">
        <v>3.6934081507165191</v>
      </c>
      <c r="H127" s="65">
        <v>0</v>
      </c>
      <c r="I127" s="65">
        <v>670.21784692472784</v>
      </c>
      <c r="J127" s="65">
        <v>0</v>
      </c>
      <c r="K127" s="65">
        <v>0</v>
      </c>
      <c r="L127" s="65">
        <v>18.9613141101396</v>
      </c>
      <c r="M127" s="65">
        <v>0</v>
      </c>
      <c r="N127" s="65">
        <v>0</v>
      </c>
      <c r="O127" s="65">
        <v>0</v>
      </c>
      <c r="P127" s="65">
        <v>0</v>
      </c>
      <c r="Q127" s="65">
        <v>234.4461584231847</v>
      </c>
      <c r="R127" s="65">
        <v>0</v>
      </c>
      <c r="S127" s="65">
        <v>0</v>
      </c>
      <c r="T127" s="65">
        <v>2671.5631326761759</v>
      </c>
      <c r="U127" s="65">
        <v>0</v>
      </c>
      <c r="V127" s="65">
        <v>0</v>
      </c>
      <c r="W127" s="65">
        <v>5472.4413009693262</v>
      </c>
      <c r="X127" s="54">
        <v>0</v>
      </c>
      <c r="Y127" s="53">
        <v>1210.2368387457313</v>
      </c>
      <c r="Z127" s="65">
        <v>0</v>
      </c>
      <c r="AA127" s="65">
        <v>3.6934081507165191</v>
      </c>
      <c r="AB127" s="65">
        <v>0</v>
      </c>
      <c r="AC127" s="65">
        <v>670.21784692472784</v>
      </c>
      <c r="AD127" s="65">
        <v>0</v>
      </c>
      <c r="AE127" s="65">
        <v>0</v>
      </c>
      <c r="AF127" s="65">
        <v>18.9613141101396</v>
      </c>
      <c r="AG127" s="65">
        <v>0</v>
      </c>
      <c r="AH127" s="65">
        <v>0</v>
      </c>
      <c r="AI127" s="65">
        <v>0</v>
      </c>
      <c r="AJ127" s="65">
        <v>0</v>
      </c>
      <c r="AK127" s="65">
        <v>234.4461584231847</v>
      </c>
      <c r="AL127" s="65">
        <v>0</v>
      </c>
      <c r="AM127" s="65">
        <v>0</v>
      </c>
      <c r="AN127" s="65">
        <v>2671.5631326761759</v>
      </c>
      <c r="AO127" s="65">
        <v>0</v>
      </c>
      <c r="AP127" s="65">
        <v>0</v>
      </c>
      <c r="AQ127" s="65">
        <v>5472.4413009693262</v>
      </c>
      <c r="AR127" s="54">
        <v>0</v>
      </c>
    </row>
    <row r="128" spans="1:44" x14ac:dyDescent="0.25">
      <c r="A128" s="45">
        <v>1200</v>
      </c>
      <c r="B128" s="45">
        <v>1207</v>
      </c>
      <c r="C128" s="46" t="s">
        <v>242</v>
      </c>
      <c r="D128" s="55">
        <v>0</v>
      </c>
      <c r="E128" s="53">
        <v>0</v>
      </c>
      <c r="F128" s="65">
        <v>0</v>
      </c>
      <c r="G128" s="65">
        <v>0</v>
      </c>
      <c r="H128" s="65">
        <v>0</v>
      </c>
      <c r="I128" s="65">
        <v>0</v>
      </c>
      <c r="J128" s="65">
        <v>0</v>
      </c>
      <c r="K128" s="65">
        <v>0</v>
      </c>
      <c r="L128" s="65">
        <v>0</v>
      </c>
      <c r="M128" s="65">
        <v>0</v>
      </c>
      <c r="N128" s="65">
        <v>0</v>
      </c>
      <c r="O128" s="65">
        <v>0</v>
      </c>
      <c r="P128" s="65">
        <v>0</v>
      </c>
      <c r="Q128" s="65">
        <v>0</v>
      </c>
      <c r="R128" s="65">
        <v>0</v>
      </c>
      <c r="S128" s="65">
        <v>0</v>
      </c>
      <c r="T128" s="65">
        <v>0</v>
      </c>
      <c r="U128" s="65">
        <v>0</v>
      </c>
      <c r="V128" s="65">
        <v>0</v>
      </c>
      <c r="W128" s="65">
        <v>0</v>
      </c>
      <c r="X128" s="54">
        <v>0</v>
      </c>
      <c r="Y128" s="53">
        <v>0</v>
      </c>
      <c r="Z128" s="65">
        <v>0</v>
      </c>
      <c r="AA128" s="65">
        <v>0</v>
      </c>
      <c r="AB128" s="65">
        <v>0</v>
      </c>
      <c r="AC128" s="65">
        <v>0</v>
      </c>
      <c r="AD128" s="65">
        <v>0</v>
      </c>
      <c r="AE128" s="65">
        <v>0</v>
      </c>
      <c r="AF128" s="65">
        <v>0</v>
      </c>
      <c r="AG128" s="65">
        <v>0</v>
      </c>
      <c r="AH128" s="65">
        <v>0</v>
      </c>
      <c r="AI128" s="65">
        <v>0</v>
      </c>
      <c r="AJ128" s="65">
        <v>0</v>
      </c>
      <c r="AK128" s="65">
        <v>0</v>
      </c>
      <c r="AL128" s="65">
        <v>0</v>
      </c>
      <c r="AM128" s="65">
        <v>0</v>
      </c>
      <c r="AN128" s="65">
        <v>0</v>
      </c>
      <c r="AO128" s="65">
        <v>0</v>
      </c>
      <c r="AP128" s="65">
        <v>0</v>
      </c>
      <c r="AQ128" s="65">
        <v>0</v>
      </c>
      <c r="AR128" s="54">
        <v>0</v>
      </c>
    </row>
    <row r="129" spans="1:44" x14ac:dyDescent="0.25">
      <c r="A129" s="45">
        <v>1200</v>
      </c>
      <c r="B129" s="45">
        <v>1208</v>
      </c>
      <c r="C129" s="46" t="s">
        <v>243</v>
      </c>
      <c r="D129" s="55">
        <v>4461.92</v>
      </c>
      <c r="E129" s="53">
        <v>525.21017778784085</v>
      </c>
      <c r="F129" s="65">
        <v>0</v>
      </c>
      <c r="G129" s="65">
        <v>1.6028396173192636</v>
      </c>
      <c r="H129" s="65">
        <v>0</v>
      </c>
      <c r="I129" s="65">
        <v>290.8564863260421</v>
      </c>
      <c r="J129" s="65">
        <v>0</v>
      </c>
      <c r="K129" s="65">
        <v>0</v>
      </c>
      <c r="L129" s="65">
        <v>8.2286994049846598</v>
      </c>
      <c r="M129" s="65">
        <v>0</v>
      </c>
      <c r="N129" s="65">
        <v>0</v>
      </c>
      <c r="O129" s="65">
        <v>0</v>
      </c>
      <c r="P129" s="65">
        <v>0</v>
      </c>
      <c r="Q129" s="65">
        <v>101.74331552717449</v>
      </c>
      <c r="R129" s="65">
        <v>0</v>
      </c>
      <c r="S129" s="65">
        <v>0</v>
      </c>
      <c r="T129" s="65">
        <v>1159.38641343828</v>
      </c>
      <c r="U129" s="65">
        <v>0</v>
      </c>
      <c r="V129" s="65">
        <v>0</v>
      </c>
      <c r="W129" s="65">
        <v>2374.8920678983591</v>
      </c>
      <c r="X129" s="54">
        <v>0</v>
      </c>
      <c r="Y129" s="53">
        <v>525.21017778784085</v>
      </c>
      <c r="Z129" s="65">
        <v>0</v>
      </c>
      <c r="AA129" s="65">
        <v>1.6028396173192636</v>
      </c>
      <c r="AB129" s="65">
        <v>0</v>
      </c>
      <c r="AC129" s="65">
        <v>290.8564863260421</v>
      </c>
      <c r="AD129" s="65">
        <v>0</v>
      </c>
      <c r="AE129" s="65">
        <v>0</v>
      </c>
      <c r="AF129" s="65">
        <v>8.2286994049846598</v>
      </c>
      <c r="AG129" s="65">
        <v>0</v>
      </c>
      <c r="AH129" s="65">
        <v>0</v>
      </c>
      <c r="AI129" s="65">
        <v>0</v>
      </c>
      <c r="AJ129" s="65">
        <v>0</v>
      </c>
      <c r="AK129" s="65">
        <v>101.74331552717449</v>
      </c>
      <c r="AL129" s="65">
        <v>0</v>
      </c>
      <c r="AM129" s="65">
        <v>0</v>
      </c>
      <c r="AN129" s="65">
        <v>1159.38641343828</v>
      </c>
      <c r="AO129" s="65">
        <v>0</v>
      </c>
      <c r="AP129" s="65">
        <v>0</v>
      </c>
      <c r="AQ129" s="65">
        <v>2374.8920678983591</v>
      </c>
      <c r="AR129" s="54">
        <v>0</v>
      </c>
    </row>
    <row r="130" spans="1:44" x14ac:dyDescent="0.25">
      <c r="A130" s="45">
        <v>1200</v>
      </c>
      <c r="B130" s="45">
        <v>1209</v>
      </c>
      <c r="C130" s="46" t="s">
        <v>244</v>
      </c>
      <c r="D130" s="55">
        <v>6208.57</v>
      </c>
      <c r="E130" s="53">
        <v>730.80739984317404</v>
      </c>
      <c r="F130" s="65">
        <v>0</v>
      </c>
      <c r="G130" s="65">
        <v>2.2302824709765887</v>
      </c>
      <c r="H130" s="65">
        <v>0</v>
      </c>
      <c r="I130" s="65">
        <v>404.71430579420411</v>
      </c>
      <c r="J130" s="65">
        <v>0</v>
      </c>
      <c r="K130" s="65">
        <v>0</v>
      </c>
      <c r="L130" s="65">
        <v>11.449881724639978</v>
      </c>
      <c r="M130" s="65">
        <v>0</v>
      </c>
      <c r="N130" s="65">
        <v>0</v>
      </c>
      <c r="O130" s="65">
        <v>0</v>
      </c>
      <c r="P130" s="65">
        <v>0</v>
      </c>
      <c r="Q130" s="65">
        <v>141.57145275633579</v>
      </c>
      <c r="R130" s="65">
        <v>0</v>
      </c>
      <c r="S130" s="65">
        <v>0</v>
      </c>
      <c r="T130" s="65">
        <v>1613.2363881200249</v>
      </c>
      <c r="U130" s="65">
        <v>0</v>
      </c>
      <c r="V130" s="65">
        <v>0</v>
      </c>
      <c r="W130" s="65">
        <v>3304.560289290645</v>
      </c>
      <c r="X130" s="54">
        <v>0</v>
      </c>
      <c r="Y130" s="53">
        <v>730.80739984317404</v>
      </c>
      <c r="Z130" s="65">
        <v>0</v>
      </c>
      <c r="AA130" s="65">
        <v>2.2302824709765887</v>
      </c>
      <c r="AB130" s="65">
        <v>0</v>
      </c>
      <c r="AC130" s="65">
        <v>404.71430579420411</v>
      </c>
      <c r="AD130" s="65">
        <v>0</v>
      </c>
      <c r="AE130" s="65">
        <v>0</v>
      </c>
      <c r="AF130" s="65">
        <v>11.449881724639978</v>
      </c>
      <c r="AG130" s="65">
        <v>0</v>
      </c>
      <c r="AH130" s="65">
        <v>0</v>
      </c>
      <c r="AI130" s="65">
        <v>0</v>
      </c>
      <c r="AJ130" s="65">
        <v>0</v>
      </c>
      <c r="AK130" s="65">
        <v>141.57145275633579</v>
      </c>
      <c r="AL130" s="65">
        <v>0</v>
      </c>
      <c r="AM130" s="65">
        <v>0</v>
      </c>
      <c r="AN130" s="65">
        <v>1613.2363881200249</v>
      </c>
      <c r="AO130" s="65">
        <v>0</v>
      </c>
      <c r="AP130" s="65">
        <v>0</v>
      </c>
      <c r="AQ130" s="65">
        <v>3304.560289290645</v>
      </c>
      <c r="AR130" s="54">
        <v>0</v>
      </c>
    </row>
    <row r="131" spans="1:44" x14ac:dyDescent="0.25">
      <c r="A131" s="45">
        <v>1200</v>
      </c>
      <c r="B131" s="45">
        <v>1210</v>
      </c>
      <c r="C131" s="46" t="s">
        <v>245</v>
      </c>
      <c r="D131" s="55">
        <v>3400</v>
      </c>
      <c r="E131" s="53">
        <v>52.96925538883</v>
      </c>
      <c r="F131" s="65">
        <v>0</v>
      </c>
      <c r="G131" s="65">
        <v>0.16165189599850929</v>
      </c>
      <c r="H131" s="65">
        <v>0</v>
      </c>
      <c r="I131" s="65">
        <v>29.333878430522944</v>
      </c>
      <c r="J131" s="65">
        <v>0</v>
      </c>
      <c r="K131" s="65">
        <v>0</v>
      </c>
      <c r="L131" s="65">
        <v>0.8298926767497169</v>
      </c>
      <c r="M131" s="65">
        <v>0</v>
      </c>
      <c r="N131" s="65">
        <v>0</v>
      </c>
      <c r="O131" s="65">
        <v>0</v>
      </c>
      <c r="P131" s="65">
        <v>0</v>
      </c>
      <c r="Q131" s="65">
        <v>10.261163801060647</v>
      </c>
      <c r="R131" s="65">
        <v>0</v>
      </c>
      <c r="S131" s="65">
        <v>0</v>
      </c>
      <c r="T131" s="65">
        <v>3066.9281130202303</v>
      </c>
      <c r="U131" s="65">
        <v>0</v>
      </c>
      <c r="V131" s="65">
        <v>0</v>
      </c>
      <c r="W131" s="65">
        <v>239.51604478660789</v>
      </c>
      <c r="X131" s="54">
        <v>0</v>
      </c>
      <c r="Y131" s="53">
        <v>52.96925538883</v>
      </c>
      <c r="Z131" s="65">
        <v>0</v>
      </c>
      <c r="AA131" s="65">
        <v>0.16165189599850929</v>
      </c>
      <c r="AB131" s="65">
        <v>0</v>
      </c>
      <c r="AC131" s="65">
        <v>29.333878430522944</v>
      </c>
      <c r="AD131" s="65">
        <v>0</v>
      </c>
      <c r="AE131" s="65">
        <v>0</v>
      </c>
      <c r="AF131" s="65">
        <v>0.8298926767497169</v>
      </c>
      <c r="AG131" s="65">
        <v>0</v>
      </c>
      <c r="AH131" s="65">
        <v>0</v>
      </c>
      <c r="AI131" s="65">
        <v>0</v>
      </c>
      <c r="AJ131" s="65">
        <v>0</v>
      </c>
      <c r="AK131" s="65">
        <v>10.261163801060647</v>
      </c>
      <c r="AL131" s="65">
        <v>0</v>
      </c>
      <c r="AM131" s="65">
        <v>0</v>
      </c>
      <c r="AN131" s="65">
        <v>3066.9281130202303</v>
      </c>
      <c r="AO131" s="65">
        <v>0</v>
      </c>
      <c r="AP131" s="65">
        <v>0</v>
      </c>
      <c r="AQ131" s="65">
        <v>239.51604478660789</v>
      </c>
      <c r="AR131" s="54">
        <v>0</v>
      </c>
    </row>
    <row r="132" spans="1:44" x14ac:dyDescent="0.25">
      <c r="A132" s="43">
        <v>1300</v>
      </c>
      <c r="B132" s="43">
        <v>1300</v>
      </c>
      <c r="C132" s="44" t="s">
        <v>246</v>
      </c>
      <c r="D132" s="58">
        <v>0</v>
      </c>
      <c r="E132" s="56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57">
        <v>0</v>
      </c>
      <c r="Y132" s="56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57">
        <v>0</v>
      </c>
    </row>
    <row r="133" spans="1:44" x14ac:dyDescent="0.25">
      <c r="A133" s="45">
        <v>1300</v>
      </c>
      <c r="B133" s="45">
        <v>1301</v>
      </c>
      <c r="C133" s="46" t="s">
        <v>247</v>
      </c>
      <c r="D133" s="55">
        <v>0</v>
      </c>
      <c r="E133" s="53">
        <v>0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  <c r="N133" s="65">
        <v>0</v>
      </c>
      <c r="O133" s="65">
        <v>0</v>
      </c>
      <c r="P133" s="65">
        <v>0</v>
      </c>
      <c r="Q133" s="65">
        <v>0</v>
      </c>
      <c r="R133" s="65">
        <v>0</v>
      </c>
      <c r="S133" s="65">
        <v>0</v>
      </c>
      <c r="T133" s="65">
        <v>0</v>
      </c>
      <c r="U133" s="65">
        <v>0</v>
      </c>
      <c r="V133" s="65">
        <v>0</v>
      </c>
      <c r="W133" s="65">
        <v>0</v>
      </c>
      <c r="X133" s="54">
        <v>0</v>
      </c>
      <c r="Y133" s="53">
        <v>0</v>
      </c>
      <c r="Z133" s="65">
        <v>0</v>
      </c>
      <c r="AA133" s="65">
        <v>0</v>
      </c>
      <c r="AB133" s="65">
        <v>0</v>
      </c>
      <c r="AC133" s="65">
        <v>0</v>
      </c>
      <c r="AD133" s="65">
        <v>0</v>
      </c>
      <c r="AE133" s="65">
        <v>0</v>
      </c>
      <c r="AF133" s="65">
        <v>0</v>
      </c>
      <c r="AG133" s="65">
        <v>0</v>
      </c>
      <c r="AH133" s="65">
        <v>0</v>
      </c>
      <c r="AI133" s="65">
        <v>0</v>
      </c>
      <c r="AJ133" s="65">
        <v>0</v>
      </c>
      <c r="AK133" s="65">
        <v>0</v>
      </c>
      <c r="AL133" s="65">
        <v>0</v>
      </c>
      <c r="AM133" s="65">
        <v>0</v>
      </c>
      <c r="AN133" s="65">
        <v>0</v>
      </c>
      <c r="AO133" s="65">
        <v>0</v>
      </c>
      <c r="AP133" s="65">
        <v>0</v>
      </c>
      <c r="AQ133" s="65">
        <v>0</v>
      </c>
      <c r="AR133" s="54">
        <v>0</v>
      </c>
    </row>
    <row r="134" spans="1:44" x14ac:dyDescent="0.25">
      <c r="A134" s="45">
        <v>1300</v>
      </c>
      <c r="B134" s="45">
        <v>1302</v>
      </c>
      <c r="C134" s="46" t="s">
        <v>248</v>
      </c>
      <c r="D134" s="55">
        <v>0</v>
      </c>
      <c r="E134" s="53">
        <v>0</v>
      </c>
      <c r="F134" s="65">
        <v>0</v>
      </c>
      <c r="G134" s="65">
        <v>0</v>
      </c>
      <c r="H134" s="65">
        <v>0</v>
      </c>
      <c r="I134" s="65">
        <v>0</v>
      </c>
      <c r="J134" s="65">
        <v>0</v>
      </c>
      <c r="K134" s="65">
        <v>0</v>
      </c>
      <c r="L134" s="65">
        <v>0</v>
      </c>
      <c r="M134" s="65">
        <v>0</v>
      </c>
      <c r="N134" s="65">
        <v>0</v>
      </c>
      <c r="O134" s="65">
        <v>0</v>
      </c>
      <c r="P134" s="65">
        <v>0</v>
      </c>
      <c r="Q134" s="65">
        <v>0</v>
      </c>
      <c r="R134" s="65">
        <v>0</v>
      </c>
      <c r="S134" s="65">
        <v>0</v>
      </c>
      <c r="T134" s="65">
        <v>0</v>
      </c>
      <c r="U134" s="65">
        <v>0</v>
      </c>
      <c r="V134" s="65">
        <v>0</v>
      </c>
      <c r="W134" s="65">
        <v>0</v>
      </c>
      <c r="X134" s="54">
        <v>0</v>
      </c>
      <c r="Y134" s="53">
        <v>0</v>
      </c>
      <c r="Z134" s="65">
        <v>0</v>
      </c>
      <c r="AA134" s="65">
        <v>0</v>
      </c>
      <c r="AB134" s="65">
        <v>0</v>
      </c>
      <c r="AC134" s="65">
        <v>0</v>
      </c>
      <c r="AD134" s="65">
        <v>0</v>
      </c>
      <c r="AE134" s="65">
        <v>0</v>
      </c>
      <c r="AF134" s="65">
        <v>0</v>
      </c>
      <c r="AG134" s="65">
        <v>0</v>
      </c>
      <c r="AH134" s="65">
        <v>0</v>
      </c>
      <c r="AI134" s="65">
        <v>0</v>
      </c>
      <c r="AJ134" s="65">
        <v>0</v>
      </c>
      <c r="AK134" s="65">
        <v>0</v>
      </c>
      <c r="AL134" s="65">
        <v>0</v>
      </c>
      <c r="AM134" s="65">
        <v>0</v>
      </c>
      <c r="AN134" s="65">
        <v>0</v>
      </c>
      <c r="AO134" s="65">
        <v>0</v>
      </c>
      <c r="AP134" s="65">
        <v>0</v>
      </c>
      <c r="AQ134" s="65">
        <v>0</v>
      </c>
      <c r="AR134" s="54">
        <v>0</v>
      </c>
    </row>
    <row r="135" spans="1:44" x14ac:dyDescent="0.25">
      <c r="A135" s="45">
        <v>1300</v>
      </c>
      <c r="B135" s="45">
        <v>1303</v>
      </c>
      <c r="C135" s="46" t="s">
        <v>249</v>
      </c>
      <c r="D135" s="55">
        <v>7016.78</v>
      </c>
      <c r="E135" s="53">
        <v>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5">
        <v>0</v>
      </c>
      <c r="O135" s="65">
        <v>0</v>
      </c>
      <c r="P135" s="65">
        <v>0</v>
      </c>
      <c r="Q135" s="65">
        <v>0</v>
      </c>
      <c r="R135" s="65">
        <v>0</v>
      </c>
      <c r="S135" s="65">
        <v>0</v>
      </c>
      <c r="T135" s="65">
        <v>0</v>
      </c>
      <c r="U135" s="65">
        <v>0</v>
      </c>
      <c r="V135" s="65">
        <v>0</v>
      </c>
      <c r="W135" s="65">
        <v>7016.78</v>
      </c>
      <c r="X135" s="54">
        <v>0</v>
      </c>
      <c r="Y135" s="53">
        <v>0</v>
      </c>
      <c r="Z135" s="65">
        <v>0</v>
      </c>
      <c r="AA135" s="65">
        <v>0</v>
      </c>
      <c r="AB135" s="65">
        <v>0</v>
      </c>
      <c r="AC135" s="65">
        <v>0</v>
      </c>
      <c r="AD135" s="65">
        <v>0</v>
      </c>
      <c r="AE135" s="65">
        <v>0</v>
      </c>
      <c r="AF135" s="65">
        <v>0</v>
      </c>
      <c r="AG135" s="65">
        <v>0</v>
      </c>
      <c r="AH135" s="65">
        <v>0</v>
      </c>
      <c r="AI135" s="65">
        <v>0</v>
      </c>
      <c r="AJ135" s="65">
        <v>0</v>
      </c>
      <c r="AK135" s="65">
        <v>0</v>
      </c>
      <c r="AL135" s="65">
        <v>0</v>
      </c>
      <c r="AM135" s="65">
        <v>0</v>
      </c>
      <c r="AN135" s="65">
        <v>0</v>
      </c>
      <c r="AO135" s="65">
        <v>0</v>
      </c>
      <c r="AP135" s="65">
        <v>0</v>
      </c>
      <c r="AQ135" s="65">
        <v>7016.78</v>
      </c>
      <c r="AR135" s="54">
        <v>0</v>
      </c>
    </row>
    <row r="136" spans="1:44" x14ac:dyDescent="0.25">
      <c r="A136" s="45">
        <v>1300</v>
      </c>
      <c r="B136" s="45">
        <v>1304</v>
      </c>
      <c r="C136" s="46" t="s">
        <v>250</v>
      </c>
      <c r="D136" s="55">
        <v>0</v>
      </c>
      <c r="E136" s="53">
        <v>0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0</v>
      </c>
      <c r="S136" s="65">
        <v>0</v>
      </c>
      <c r="T136" s="65">
        <v>0</v>
      </c>
      <c r="U136" s="65">
        <v>0</v>
      </c>
      <c r="V136" s="65">
        <v>0</v>
      </c>
      <c r="W136" s="65">
        <v>0</v>
      </c>
      <c r="X136" s="54">
        <v>0</v>
      </c>
      <c r="Y136" s="53">
        <v>0</v>
      </c>
      <c r="Z136" s="65">
        <v>0</v>
      </c>
      <c r="AA136" s="65">
        <v>0</v>
      </c>
      <c r="AB136" s="65">
        <v>0</v>
      </c>
      <c r="AC136" s="65">
        <v>0</v>
      </c>
      <c r="AD136" s="65">
        <v>0</v>
      </c>
      <c r="AE136" s="65">
        <v>0</v>
      </c>
      <c r="AF136" s="65">
        <v>0</v>
      </c>
      <c r="AG136" s="65">
        <v>0</v>
      </c>
      <c r="AH136" s="65">
        <v>0</v>
      </c>
      <c r="AI136" s="65">
        <v>0</v>
      </c>
      <c r="AJ136" s="65">
        <v>0</v>
      </c>
      <c r="AK136" s="65">
        <v>0</v>
      </c>
      <c r="AL136" s="65">
        <v>0</v>
      </c>
      <c r="AM136" s="65">
        <v>0</v>
      </c>
      <c r="AN136" s="65">
        <v>0</v>
      </c>
      <c r="AO136" s="65">
        <v>0</v>
      </c>
      <c r="AP136" s="65">
        <v>0</v>
      </c>
      <c r="AQ136" s="65">
        <v>0</v>
      </c>
      <c r="AR136" s="54">
        <v>0</v>
      </c>
    </row>
    <row r="137" spans="1:44" x14ac:dyDescent="0.25">
      <c r="A137" s="45">
        <v>1300</v>
      </c>
      <c r="B137" s="45">
        <v>1305</v>
      </c>
      <c r="C137" s="46" t="s">
        <v>251</v>
      </c>
      <c r="D137" s="55">
        <v>0</v>
      </c>
      <c r="E137" s="53">
        <v>0</v>
      </c>
      <c r="F137" s="65">
        <v>0</v>
      </c>
      <c r="G137" s="65">
        <v>0</v>
      </c>
      <c r="H137" s="65">
        <v>0</v>
      </c>
      <c r="I137" s="65">
        <v>0</v>
      </c>
      <c r="J137" s="65">
        <v>0</v>
      </c>
      <c r="K137" s="65">
        <v>0</v>
      </c>
      <c r="L137" s="65">
        <v>0</v>
      </c>
      <c r="M137" s="65">
        <v>0</v>
      </c>
      <c r="N137" s="65">
        <v>0</v>
      </c>
      <c r="O137" s="65">
        <v>0</v>
      </c>
      <c r="P137" s="65">
        <v>0</v>
      </c>
      <c r="Q137" s="65">
        <v>0</v>
      </c>
      <c r="R137" s="65">
        <v>0</v>
      </c>
      <c r="S137" s="65">
        <v>0</v>
      </c>
      <c r="T137" s="65">
        <v>0</v>
      </c>
      <c r="U137" s="65">
        <v>0</v>
      </c>
      <c r="V137" s="65">
        <v>0</v>
      </c>
      <c r="W137" s="65">
        <v>0</v>
      </c>
      <c r="X137" s="54">
        <v>0</v>
      </c>
      <c r="Y137" s="53">
        <v>0</v>
      </c>
      <c r="Z137" s="65">
        <v>0</v>
      </c>
      <c r="AA137" s="65">
        <v>0</v>
      </c>
      <c r="AB137" s="65">
        <v>0</v>
      </c>
      <c r="AC137" s="65">
        <v>0</v>
      </c>
      <c r="AD137" s="65">
        <v>0</v>
      </c>
      <c r="AE137" s="65">
        <v>0</v>
      </c>
      <c r="AF137" s="65">
        <v>0</v>
      </c>
      <c r="AG137" s="65">
        <v>0</v>
      </c>
      <c r="AH137" s="65">
        <v>0</v>
      </c>
      <c r="AI137" s="65">
        <v>0</v>
      </c>
      <c r="AJ137" s="65">
        <v>0</v>
      </c>
      <c r="AK137" s="65">
        <v>0</v>
      </c>
      <c r="AL137" s="65">
        <v>0</v>
      </c>
      <c r="AM137" s="65">
        <v>0</v>
      </c>
      <c r="AN137" s="65">
        <v>0</v>
      </c>
      <c r="AO137" s="65">
        <v>0</v>
      </c>
      <c r="AP137" s="65">
        <v>0</v>
      </c>
      <c r="AQ137" s="65">
        <v>0</v>
      </c>
      <c r="AR137" s="54">
        <v>0</v>
      </c>
    </row>
    <row r="138" spans="1:44" x14ac:dyDescent="0.25">
      <c r="A138" s="45">
        <v>1300</v>
      </c>
      <c r="B138" s="45">
        <v>1306</v>
      </c>
      <c r="C138" s="46" t="s">
        <v>252</v>
      </c>
      <c r="D138" s="55">
        <v>15077.57</v>
      </c>
      <c r="E138" s="53">
        <v>0</v>
      </c>
      <c r="F138" s="65">
        <v>0</v>
      </c>
      <c r="G138" s="65">
        <v>0</v>
      </c>
      <c r="H138" s="65">
        <v>0</v>
      </c>
      <c r="I138" s="65">
        <v>0</v>
      </c>
      <c r="J138" s="65">
        <v>0</v>
      </c>
      <c r="K138" s="65">
        <v>0</v>
      </c>
      <c r="L138" s="65">
        <v>4681.6395703196658</v>
      </c>
      <c r="M138" s="65">
        <v>0</v>
      </c>
      <c r="N138" s="65">
        <v>0</v>
      </c>
      <c r="O138" s="65">
        <v>0</v>
      </c>
      <c r="P138" s="65">
        <v>0</v>
      </c>
      <c r="Q138" s="65">
        <v>191.59903727362564</v>
      </c>
      <c r="R138" s="65">
        <v>0</v>
      </c>
      <c r="S138" s="65">
        <v>0</v>
      </c>
      <c r="T138" s="65">
        <v>3890.8718059517482</v>
      </c>
      <c r="U138" s="65">
        <v>0</v>
      </c>
      <c r="V138" s="65">
        <v>0</v>
      </c>
      <c r="W138" s="65">
        <v>6313.4595864549601</v>
      </c>
      <c r="X138" s="54">
        <v>0</v>
      </c>
      <c r="Y138" s="53">
        <v>0</v>
      </c>
      <c r="Z138" s="65">
        <v>0</v>
      </c>
      <c r="AA138" s="65">
        <v>0</v>
      </c>
      <c r="AB138" s="65">
        <v>0</v>
      </c>
      <c r="AC138" s="65">
        <v>0</v>
      </c>
      <c r="AD138" s="65">
        <v>0</v>
      </c>
      <c r="AE138" s="65">
        <v>0</v>
      </c>
      <c r="AF138" s="65">
        <v>4681.6395703196658</v>
      </c>
      <c r="AG138" s="65">
        <v>0</v>
      </c>
      <c r="AH138" s="65">
        <v>0</v>
      </c>
      <c r="AI138" s="65">
        <v>0</v>
      </c>
      <c r="AJ138" s="65">
        <v>0</v>
      </c>
      <c r="AK138" s="65">
        <v>191.59903727362564</v>
      </c>
      <c r="AL138" s="65">
        <v>0</v>
      </c>
      <c r="AM138" s="65">
        <v>0</v>
      </c>
      <c r="AN138" s="65">
        <v>3890.8718059517482</v>
      </c>
      <c r="AO138" s="65">
        <v>0</v>
      </c>
      <c r="AP138" s="65">
        <v>0</v>
      </c>
      <c r="AQ138" s="65">
        <v>6313.4595864549601</v>
      </c>
      <c r="AR138" s="54">
        <v>0</v>
      </c>
    </row>
    <row r="139" spans="1:44" x14ac:dyDescent="0.25">
      <c r="A139" s="45">
        <v>1300</v>
      </c>
      <c r="B139" s="45">
        <v>1307</v>
      </c>
      <c r="C139" s="46" t="s">
        <v>253</v>
      </c>
      <c r="D139" s="55">
        <v>0</v>
      </c>
      <c r="E139" s="53">
        <v>0</v>
      </c>
      <c r="F139" s="65">
        <v>0</v>
      </c>
      <c r="G139" s="65">
        <v>0</v>
      </c>
      <c r="H139" s="65">
        <v>0</v>
      </c>
      <c r="I139" s="65">
        <v>0</v>
      </c>
      <c r="J139" s="65">
        <v>0</v>
      </c>
      <c r="K139" s="65">
        <v>0</v>
      </c>
      <c r="L139" s="65">
        <v>0</v>
      </c>
      <c r="M139" s="65">
        <v>0</v>
      </c>
      <c r="N139" s="65">
        <v>0</v>
      </c>
      <c r="O139" s="65">
        <v>0</v>
      </c>
      <c r="P139" s="65">
        <v>0</v>
      </c>
      <c r="Q139" s="65">
        <v>0</v>
      </c>
      <c r="R139" s="65">
        <v>0</v>
      </c>
      <c r="S139" s="65">
        <v>0</v>
      </c>
      <c r="T139" s="65">
        <v>0</v>
      </c>
      <c r="U139" s="65">
        <v>0</v>
      </c>
      <c r="V139" s="65">
        <v>0</v>
      </c>
      <c r="W139" s="65">
        <v>0</v>
      </c>
      <c r="X139" s="54">
        <v>0</v>
      </c>
      <c r="Y139" s="53">
        <v>0</v>
      </c>
      <c r="Z139" s="65">
        <v>0</v>
      </c>
      <c r="AA139" s="65">
        <v>0</v>
      </c>
      <c r="AB139" s="65">
        <v>0</v>
      </c>
      <c r="AC139" s="65">
        <v>0</v>
      </c>
      <c r="AD139" s="65">
        <v>0</v>
      </c>
      <c r="AE139" s="65">
        <v>0</v>
      </c>
      <c r="AF139" s="65">
        <v>0</v>
      </c>
      <c r="AG139" s="65">
        <v>0</v>
      </c>
      <c r="AH139" s="65">
        <v>0</v>
      </c>
      <c r="AI139" s="65">
        <v>0</v>
      </c>
      <c r="AJ139" s="65">
        <v>0</v>
      </c>
      <c r="AK139" s="65">
        <v>0</v>
      </c>
      <c r="AL139" s="65">
        <v>0</v>
      </c>
      <c r="AM139" s="65">
        <v>0</v>
      </c>
      <c r="AN139" s="65">
        <v>0</v>
      </c>
      <c r="AO139" s="65">
        <v>0</v>
      </c>
      <c r="AP139" s="65">
        <v>0</v>
      </c>
      <c r="AQ139" s="65">
        <v>0</v>
      </c>
      <c r="AR139" s="54">
        <v>0</v>
      </c>
    </row>
    <row r="140" spans="1:44" x14ac:dyDescent="0.25">
      <c r="A140" s="45">
        <v>1300</v>
      </c>
      <c r="B140" s="45">
        <v>1308</v>
      </c>
      <c r="C140" s="46" t="s">
        <v>254</v>
      </c>
      <c r="D140" s="55">
        <v>0</v>
      </c>
      <c r="E140" s="53">
        <v>0</v>
      </c>
      <c r="F140" s="65">
        <v>0</v>
      </c>
      <c r="G140" s="65">
        <v>0</v>
      </c>
      <c r="H140" s="65">
        <v>0</v>
      </c>
      <c r="I140" s="65">
        <v>0</v>
      </c>
      <c r="J140" s="65">
        <v>0</v>
      </c>
      <c r="K140" s="65">
        <v>0</v>
      </c>
      <c r="L140" s="65">
        <v>0</v>
      </c>
      <c r="M140" s="65">
        <v>0</v>
      </c>
      <c r="N140" s="65">
        <v>0</v>
      </c>
      <c r="O140" s="65">
        <v>0</v>
      </c>
      <c r="P140" s="65">
        <v>0</v>
      </c>
      <c r="Q140" s="65">
        <v>0</v>
      </c>
      <c r="R140" s="65">
        <v>0</v>
      </c>
      <c r="S140" s="65">
        <v>0</v>
      </c>
      <c r="T140" s="65">
        <v>0</v>
      </c>
      <c r="U140" s="65">
        <v>0</v>
      </c>
      <c r="V140" s="65">
        <v>0</v>
      </c>
      <c r="W140" s="65">
        <v>0</v>
      </c>
      <c r="X140" s="54">
        <v>0</v>
      </c>
      <c r="Y140" s="53">
        <v>0</v>
      </c>
      <c r="Z140" s="65">
        <v>0</v>
      </c>
      <c r="AA140" s="65">
        <v>0</v>
      </c>
      <c r="AB140" s="65">
        <v>0</v>
      </c>
      <c r="AC140" s="65">
        <v>0</v>
      </c>
      <c r="AD140" s="65">
        <v>0</v>
      </c>
      <c r="AE140" s="65">
        <v>0</v>
      </c>
      <c r="AF140" s="65">
        <v>0</v>
      </c>
      <c r="AG140" s="65">
        <v>0</v>
      </c>
      <c r="AH140" s="65">
        <v>0</v>
      </c>
      <c r="AI140" s="65">
        <v>0</v>
      </c>
      <c r="AJ140" s="65">
        <v>0</v>
      </c>
      <c r="AK140" s="65">
        <v>0</v>
      </c>
      <c r="AL140" s="65">
        <v>0</v>
      </c>
      <c r="AM140" s="65">
        <v>0</v>
      </c>
      <c r="AN140" s="65">
        <v>0</v>
      </c>
      <c r="AO140" s="65">
        <v>0</v>
      </c>
      <c r="AP140" s="65">
        <v>0</v>
      </c>
      <c r="AQ140" s="65">
        <v>0</v>
      </c>
      <c r="AR140" s="54">
        <v>0</v>
      </c>
    </row>
    <row r="141" spans="1:44" x14ac:dyDescent="0.25">
      <c r="A141" s="45">
        <v>1300</v>
      </c>
      <c r="B141" s="45">
        <v>1309</v>
      </c>
      <c r="C141" s="46" t="s">
        <v>255</v>
      </c>
      <c r="D141" s="55">
        <v>0</v>
      </c>
      <c r="E141" s="53">
        <v>0</v>
      </c>
      <c r="F141" s="65">
        <v>0</v>
      </c>
      <c r="G141" s="65">
        <v>0</v>
      </c>
      <c r="H141" s="65">
        <v>0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  <c r="N141" s="65">
        <v>0</v>
      </c>
      <c r="O141" s="65">
        <v>0</v>
      </c>
      <c r="P141" s="65">
        <v>0</v>
      </c>
      <c r="Q141" s="65">
        <v>0</v>
      </c>
      <c r="R141" s="65">
        <v>0</v>
      </c>
      <c r="S141" s="65">
        <v>0</v>
      </c>
      <c r="T141" s="65">
        <v>0</v>
      </c>
      <c r="U141" s="65">
        <v>0</v>
      </c>
      <c r="V141" s="65">
        <v>0</v>
      </c>
      <c r="W141" s="65">
        <v>0</v>
      </c>
      <c r="X141" s="54">
        <v>0</v>
      </c>
      <c r="Y141" s="53">
        <v>0</v>
      </c>
      <c r="Z141" s="65">
        <v>0</v>
      </c>
      <c r="AA141" s="65">
        <v>0</v>
      </c>
      <c r="AB141" s="65">
        <v>0</v>
      </c>
      <c r="AC141" s="65">
        <v>0</v>
      </c>
      <c r="AD141" s="65">
        <v>0</v>
      </c>
      <c r="AE141" s="65">
        <v>0</v>
      </c>
      <c r="AF141" s="65">
        <v>0</v>
      </c>
      <c r="AG141" s="65">
        <v>0</v>
      </c>
      <c r="AH141" s="65">
        <v>0</v>
      </c>
      <c r="AI141" s="65">
        <v>0</v>
      </c>
      <c r="AJ141" s="65">
        <v>0</v>
      </c>
      <c r="AK141" s="65">
        <v>0</v>
      </c>
      <c r="AL141" s="65">
        <v>0</v>
      </c>
      <c r="AM141" s="65">
        <v>0</v>
      </c>
      <c r="AN141" s="65">
        <v>0</v>
      </c>
      <c r="AO141" s="65">
        <v>0</v>
      </c>
      <c r="AP141" s="65">
        <v>0</v>
      </c>
      <c r="AQ141" s="65">
        <v>0</v>
      </c>
      <c r="AR141" s="54">
        <v>0</v>
      </c>
    </row>
    <row r="142" spans="1:44" x14ac:dyDescent="0.25">
      <c r="A142" s="43">
        <v>1400</v>
      </c>
      <c r="B142" s="43">
        <v>1400</v>
      </c>
      <c r="C142" s="44" t="s">
        <v>256</v>
      </c>
      <c r="D142" s="58">
        <v>0</v>
      </c>
      <c r="E142" s="56">
        <v>0</v>
      </c>
      <c r="F142" s="67">
        <v>0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57">
        <v>0</v>
      </c>
      <c r="Y142" s="56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57">
        <v>0</v>
      </c>
    </row>
    <row r="143" spans="1:44" x14ac:dyDescent="0.25">
      <c r="A143" s="45">
        <v>1400</v>
      </c>
      <c r="B143" s="45">
        <v>1401</v>
      </c>
      <c r="C143" s="46" t="s">
        <v>257</v>
      </c>
      <c r="D143" s="55">
        <v>0</v>
      </c>
      <c r="E143" s="53">
        <v>0</v>
      </c>
      <c r="F143" s="65">
        <v>0</v>
      </c>
      <c r="G143" s="65">
        <v>0</v>
      </c>
      <c r="H143" s="65">
        <v>0</v>
      </c>
      <c r="I143" s="65">
        <v>0</v>
      </c>
      <c r="J143" s="65">
        <v>0</v>
      </c>
      <c r="K143" s="65">
        <v>0</v>
      </c>
      <c r="L143" s="65">
        <v>0</v>
      </c>
      <c r="M143" s="65">
        <v>0</v>
      </c>
      <c r="N143" s="65">
        <v>0</v>
      </c>
      <c r="O143" s="65">
        <v>0</v>
      </c>
      <c r="P143" s="65">
        <v>0</v>
      </c>
      <c r="Q143" s="65">
        <v>0</v>
      </c>
      <c r="R143" s="65">
        <v>0</v>
      </c>
      <c r="S143" s="65">
        <v>0</v>
      </c>
      <c r="T143" s="65">
        <v>0</v>
      </c>
      <c r="U143" s="65">
        <v>0</v>
      </c>
      <c r="V143" s="65">
        <v>0</v>
      </c>
      <c r="W143" s="65">
        <v>0</v>
      </c>
      <c r="X143" s="54">
        <v>0</v>
      </c>
      <c r="Y143" s="53">
        <v>0</v>
      </c>
      <c r="Z143" s="65">
        <v>0</v>
      </c>
      <c r="AA143" s="65">
        <v>0</v>
      </c>
      <c r="AB143" s="65">
        <v>0</v>
      </c>
      <c r="AC143" s="65">
        <v>0</v>
      </c>
      <c r="AD143" s="65">
        <v>0</v>
      </c>
      <c r="AE143" s="65">
        <v>0</v>
      </c>
      <c r="AF143" s="65">
        <v>0</v>
      </c>
      <c r="AG143" s="65">
        <v>0</v>
      </c>
      <c r="AH143" s="65">
        <v>0</v>
      </c>
      <c r="AI143" s="65">
        <v>0</v>
      </c>
      <c r="AJ143" s="65">
        <v>0</v>
      </c>
      <c r="AK143" s="65">
        <v>0</v>
      </c>
      <c r="AL143" s="65">
        <v>0</v>
      </c>
      <c r="AM143" s="65">
        <v>0</v>
      </c>
      <c r="AN143" s="65">
        <v>0</v>
      </c>
      <c r="AO143" s="65">
        <v>0</v>
      </c>
      <c r="AP143" s="65">
        <v>0</v>
      </c>
      <c r="AQ143" s="65">
        <v>0</v>
      </c>
      <c r="AR143" s="54">
        <v>0</v>
      </c>
    </row>
    <row r="144" spans="1:44" x14ac:dyDescent="0.25">
      <c r="A144" s="45">
        <v>1400</v>
      </c>
      <c r="B144" s="45">
        <v>1402</v>
      </c>
      <c r="C144" s="46" t="s">
        <v>258</v>
      </c>
      <c r="D144" s="55">
        <v>0</v>
      </c>
      <c r="E144" s="53">
        <v>0</v>
      </c>
      <c r="F144" s="65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5">
        <v>0</v>
      </c>
      <c r="P144" s="65">
        <v>0</v>
      </c>
      <c r="Q144" s="65">
        <v>0</v>
      </c>
      <c r="R144" s="65">
        <v>0</v>
      </c>
      <c r="S144" s="65">
        <v>0</v>
      </c>
      <c r="T144" s="65">
        <v>0</v>
      </c>
      <c r="U144" s="65">
        <v>0</v>
      </c>
      <c r="V144" s="65">
        <v>0</v>
      </c>
      <c r="W144" s="65">
        <v>0</v>
      </c>
      <c r="X144" s="54">
        <v>0</v>
      </c>
      <c r="Y144" s="53">
        <v>0</v>
      </c>
      <c r="Z144" s="65">
        <v>0</v>
      </c>
      <c r="AA144" s="65">
        <v>0</v>
      </c>
      <c r="AB144" s="65">
        <v>0</v>
      </c>
      <c r="AC144" s="65">
        <v>0</v>
      </c>
      <c r="AD144" s="65">
        <v>0</v>
      </c>
      <c r="AE144" s="65">
        <v>0</v>
      </c>
      <c r="AF144" s="65">
        <v>0</v>
      </c>
      <c r="AG144" s="65">
        <v>0</v>
      </c>
      <c r="AH144" s="65">
        <v>0</v>
      </c>
      <c r="AI144" s="65">
        <v>0</v>
      </c>
      <c r="AJ144" s="65">
        <v>0</v>
      </c>
      <c r="AK144" s="65">
        <v>0</v>
      </c>
      <c r="AL144" s="65">
        <v>0</v>
      </c>
      <c r="AM144" s="65">
        <v>0</v>
      </c>
      <c r="AN144" s="65">
        <v>0</v>
      </c>
      <c r="AO144" s="65">
        <v>0</v>
      </c>
      <c r="AP144" s="65">
        <v>0</v>
      </c>
      <c r="AQ144" s="65">
        <v>0</v>
      </c>
      <c r="AR144" s="54">
        <v>0</v>
      </c>
    </row>
    <row r="145" spans="1:44" x14ac:dyDescent="0.25">
      <c r="A145" s="43">
        <v>1500</v>
      </c>
      <c r="B145" s="43">
        <v>1500</v>
      </c>
      <c r="C145" s="44" t="s">
        <v>259</v>
      </c>
      <c r="D145" s="58">
        <v>0</v>
      </c>
      <c r="E145" s="56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57">
        <v>0</v>
      </c>
      <c r="Y145" s="56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57">
        <v>0</v>
      </c>
    </row>
    <row r="146" spans="1:44" x14ac:dyDescent="0.25">
      <c r="A146" s="45">
        <v>1500</v>
      </c>
      <c r="B146" s="45">
        <v>1501</v>
      </c>
      <c r="C146" s="46" t="s">
        <v>260</v>
      </c>
      <c r="D146" s="55">
        <v>13006.94</v>
      </c>
      <c r="E146" s="53">
        <v>31.265985814180056</v>
      </c>
      <c r="F146" s="65">
        <v>0</v>
      </c>
      <c r="G146" s="65">
        <v>9.5417725811386758E-2</v>
      </c>
      <c r="H146" s="65">
        <v>0</v>
      </c>
      <c r="I146" s="65">
        <v>17.314810641590011</v>
      </c>
      <c r="J146" s="65">
        <v>0</v>
      </c>
      <c r="K146" s="65">
        <v>0</v>
      </c>
      <c r="L146" s="65">
        <v>0.4898579839961329</v>
      </c>
      <c r="M146" s="65">
        <v>0</v>
      </c>
      <c r="N146" s="65">
        <v>0</v>
      </c>
      <c r="O146" s="65">
        <v>0</v>
      </c>
      <c r="P146" s="65">
        <v>0</v>
      </c>
      <c r="Q146" s="65">
        <v>6.0568229529727313</v>
      </c>
      <c r="R146" s="65">
        <v>0</v>
      </c>
      <c r="S146" s="65">
        <v>0</v>
      </c>
      <c r="T146" s="65">
        <v>69.018767512074604</v>
      </c>
      <c r="U146" s="65">
        <v>0</v>
      </c>
      <c r="V146" s="65">
        <v>0</v>
      </c>
      <c r="W146" s="65">
        <v>12882.698337369375</v>
      </c>
      <c r="X146" s="54">
        <v>0</v>
      </c>
      <c r="Y146" s="53">
        <v>31.265985814180056</v>
      </c>
      <c r="Z146" s="65">
        <v>0</v>
      </c>
      <c r="AA146" s="65">
        <v>9.5417725811386758E-2</v>
      </c>
      <c r="AB146" s="65">
        <v>0</v>
      </c>
      <c r="AC146" s="65">
        <v>17.314810641590011</v>
      </c>
      <c r="AD146" s="65">
        <v>0</v>
      </c>
      <c r="AE146" s="65">
        <v>0</v>
      </c>
      <c r="AF146" s="65">
        <v>0.4898579839961329</v>
      </c>
      <c r="AG146" s="65">
        <v>0</v>
      </c>
      <c r="AH146" s="65">
        <v>0</v>
      </c>
      <c r="AI146" s="65">
        <v>0</v>
      </c>
      <c r="AJ146" s="65">
        <v>0</v>
      </c>
      <c r="AK146" s="65">
        <v>6.0568229529727313</v>
      </c>
      <c r="AL146" s="65">
        <v>0</v>
      </c>
      <c r="AM146" s="65">
        <v>0</v>
      </c>
      <c r="AN146" s="65">
        <v>69.018767512074604</v>
      </c>
      <c r="AO146" s="65">
        <v>0</v>
      </c>
      <c r="AP146" s="65">
        <v>0</v>
      </c>
      <c r="AQ146" s="65">
        <v>12882.698337369375</v>
      </c>
      <c r="AR146" s="54">
        <v>0</v>
      </c>
    </row>
    <row r="147" spans="1:44" x14ac:dyDescent="0.25">
      <c r="A147" s="45">
        <v>1500</v>
      </c>
      <c r="B147" s="45">
        <v>1502</v>
      </c>
      <c r="C147" s="46" t="s">
        <v>261</v>
      </c>
      <c r="D147" s="55">
        <v>0</v>
      </c>
      <c r="E147" s="53">
        <v>0</v>
      </c>
      <c r="F147" s="65">
        <v>0</v>
      </c>
      <c r="G147" s="65">
        <v>0</v>
      </c>
      <c r="H147" s="65">
        <v>0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  <c r="N147" s="65">
        <v>0</v>
      </c>
      <c r="O147" s="65">
        <v>0</v>
      </c>
      <c r="P147" s="65">
        <v>0</v>
      </c>
      <c r="Q147" s="65">
        <v>0</v>
      </c>
      <c r="R147" s="65">
        <v>0</v>
      </c>
      <c r="S147" s="65">
        <v>0</v>
      </c>
      <c r="T147" s="65">
        <v>0</v>
      </c>
      <c r="U147" s="65">
        <v>0</v>
      </c>
      <c r="V147" s="65">
        <v>0</v>
      </c>
      <c r="W147" s="65">
        <v>0</v>
      </c>
      <c r="X147" s="54">
        <v>0</v>
      </c>
      <c r="Y147" s="53">
        <v>0</v>
      </c>
      <c r="Z147" s="65">
        <v>0</v>
      </c>
      <c r="AA147" s="65">
        <v>0</v>
      </c>
      <c r="AB147" s="65">
        <v>0</v>
      </c>
      <c r="AC147" s="65">
        <v>0</v>
      </c>
      <c r="AD147" s="65">
        <v>0</v>
      </c>
      <c r="AE147" s="65">
        <v>0</v>
      </c>
      <c r="AF147" s="65">
        <v>0</v>
      </c>
      <c r="AG147" s="65">
        <v>0</v>
      </c>
      <c r="AH147" s="65">
        <v>0</v>
      </c>
      <c r="AI147" s="65">
        <v>0</v>
      </c>
      <c r="AJ147" s="65">
        <v>0</v>
      </c>
      <c r="AK147" s="65">
        <v>0</v>
      </c>
      <c r="AL147" s="65">
        <v>0</v>
      </c>
      <c r="AM147" s="65">
        <v>0</v>
      </c>
      <c r="AN147" s="65">
        <v>0</v>
      </c>
      <c r="AO147" s="65">
        <v>0</v>
      </c>
      <c r="AP147" s="65">
        <v>0</v>
      </c>
      <c r="AQ147" s="65">
        <v>0</v>
      </c>
      <c r="AR147" s="54">
        <v>0</v>
      </c>
    </row>
    <row r="148" spans="1:44" x14ac:dyDescent="0.25">
      <c r="A148" s="45">
        <v>1500</v>
      </c>
      <c r="B148" s="45">
        <v>1503</v>
      </c>
      <c r="C148" s="46" t="s">
        <v>262</v>
      </c>
      <c r="D148" s="55">
        <v>2400</v>
      </c>
      <c r="E148" s="53">
        <v>282.50269540709337</v>
      </c>
      <c r="F148" s="65">
        <v>0</v>
      </c>
      <c r="G148" s="65">
        <v>0.86214344532538301</v>
      </c>
      <c r="H148" s="65">
        <v>0</v>
      </c>
      <c r="I148" s="65">
        <v>156.44735162945571</v>
      </c>
      <c r="J148" s="65">
        <v>0</v>
      </c>
      <c r="K148" s="65">
        <v>0</v>
      </c>
      <c r="L148" s="65">
        <v>4.4260942759984907</v>
      </c>
      <c r="M148" s="65">
        <v>0</v>
      </c>
      <c r="N148" s="65">
        <v>0</v>
      </c>
      <c r="O148" s="65">
        <v>0</v>
      </c>
      <c r="P148" s="65">
        <v>0</v>
      </c>
      <c r="Q148" s="65">
        <v>54.726206938990117</v>
      </c>
      <c r="R148" s="65">
        <v>0</v>
      </c>
      <c r="S148" s="65">
        <v>0</v>
      </c>
      <c r="T148" s="65">
        <v>623.61660277456156</v>
      </c>
      <c r="U148" s="65">
        <v>0</v>
      </c>
      <c r="V148" s="65">
        <v>0</v>
      </c>
      <c r="W148" s="65">
        <v>1277.4189055285756</v>
      </c>
      <c r="X148" s="54">
        <v>0</v>
      </c>
      <c r="Y148" s="53">
        <v>282.50269540709337</v>
      </c>
      <c r="Z148" s="65">
        <v>0</v>
      </c>
      <c r="AA148" s="65">
        <v>0.86214344532538301</v>
      </c>
      <c r="AB148" s="65">
        <v>0</v>
      </c>
      <c r="AC148" s="65">
        <v>156.44735162945571</v>
      </c>
      <c r="AD148" s="65">
        <v>0</v>
      </c>
      <c r="AE148" s="65">
        <v>0</v>
      </c>
      <c r="AF148" s="65">
        <v>4.4260942759984907</v>
      </c>
      <c r="AG148" s="65">
        <v>0</v>
      </c>
      <c r="AH148" s="65">
        <v>0</v>
      </c>
      <c r="AI148" s="65">
        <v>0</v>
      </c>
      <c r="AJ148" s="65">
        <v>0</v>
      </c>
      <c r="AK148" s="65">
        <v>54.726206938990117</v>
      </c>
      <c r="AL148" s="65">
        <v>0</v>
      </c>
      <c r="AM148" s="65">
        <v>0</v>
      </c>
      <c r="AN148" s="65">
        <v>623.61660277456156</v>
      </c>
      <c r="AO148" s="65">
        <v>0</v>
      </c>
      <c r="AP148" s="65">
        <v>0</v>
      </c>
      <c r="AQ148" s="65">
        <v>1277.4189055285756</v>
      </c>
      <c r="AR148" s="54">
        <v>0</v>
      </c>
    </row>
    <row r="149" spans="1:44" x14ac:dyDescent="0.25">
      <c r="A149" s="45">
        <v>1500</v>
      </c>
      <c r="B149" s="45">
        <v>1504</v>
      </c>
      <c r="C149" s="46" t="s">
        <v>263</v>
      </c>
      <c r="D149" s="55">
        <v>0</v>
      </c>
      <c r="E149" s="53">
        <v>0</v>
      </c>
      <c r="F149" s="65">
        <v>0</v>
      </c>
      <c r="G149" s="65">
        <v>0</v>
      </c>
      <c r="H149" s="65">
        <v>0</v>
      </c>
      <c r="I149" s="65">
        <v>0</v>
      </c>
      <c r="J149" s="65">
        <v>0</v>
      </c>
      <c r="K149" s="65">
        <v>0</v>
      </c>
      <c r="L149" s="65">
        <v>0</v>
      </c>
      <c r="M149" s="65">
        <v>0</v>
      </c>
      <c r="N149" s="65">
        <v>0</v>
      </c>
      <c r="O149" s="65">
        <v>0</v>
      </c>
      <c r="P149" s="65">
        <v>0</v>
      </c>
      <c r="Q149" s="65">
        <v>0</v>
      </c>
      <c r="R149" s="65">
        <v>0</v>
      </c>
      <c r="S149" s="65">
        <v>0</v>
      </c>
      <c r="T149" s="65">
        <v>0</v>
      </c>
      <c r="U149" s="65">
        <v>0</v>
      </c>
      <c r="V149" s="65">
        <v>0</v>
      </c>
      <c r="W149" s="65">
        <v>0</v>
      </c>
      <c r="X149" s="54">
        <v>0</v>
      </c>
      <c r="Y149" s="53">
        <v>0</v>
      </c>
      <c r="Z149" s="65">
        <v>0</v>
      </c>
      <c r="AA149" s="65">
        <v>0</v>
      </c>
      <c r="AB149" s="65">
        <v>0</v>
      </c>
      <c r="AC149" s="65">
        <v>0</v>
      </c>
      <c r="AD149" s="65">
        <v>0</v>
      </c>
      <c r="AE149" s="65">
        <v>0</v>
      </c>
      <c r="AF149" s="65">
        <v>0</v>
      </c>
      <c r="AG149" s="65">
        <v>0</v>
      </c>
      <c r="AH149" s="65">
        <v>0</v>
      </c>
      <c r="AI149" s="65">
        <v>0</v>
      </c>
      <c r="AJ149" s="65">
        <v>0</v>
      </c>
      <c r="AK149" s="65">
        <v>0</v>
      </c>
      <c r="AL149" s="65">
        <v>0</v>
      </c>
      <c r="AM149" s="65">
        <v>0</v>
      </c>
      <c r="AN149" s="65">
        <v>0</v>
      </c>
      <c r="AO149" s="65">
        <v>0</v>
      </c>
      <c r="AP149" s="65">
        <v>0</v>
      </c>
      <c r="AQ149" s="65">
        <v>0</v>
      </c>
      <c r="AR149" s="54">
        <v>0</v>
      </c>
    </row>
    <row r="150" spans="1:44" x14ac:dyDescent="0.25">
      <c r="A150" s="45">
        <v>1500</v>
      </c>
      <c r="B150" s="45">
        <v>1505</v>
      </c>
      <c r="C150" s="46" t="s">
        <v>264</v>
      </c>
      <c r="D150" s="55">
        <v>0</v>
      </c>
      <c r="E150" s="53">
        <v>0</v>
      </c>
      <c r="F150" s="65">
        <v>0</v>
      </c>
      <c r="G150" s="65">
        <v>0</v>
      </c>
      <c r="H150" s="65">
        <v>0</v>
      </c>
      <c r="I150" s="65">
        <v>0</v>
      </c>
      <c r="J150" s="65">
        <v>0</v>
      </c>
      <c r="K150" s="65">
        <v>0</v>
      </c>
      <c r="L150" s="65">
        <v>0</v>
      </c>
      <c r="M150" s="65">
        <v>0</v>
      </c>
      <c r="N150" s="65">
        <v>0</v>
      </c>
      <c r="O150" s="65">
        <v>0</v>
      </c>
      <c r="P150" s="65">
        <v>0</v>
      </c>
      <c r="Q150" s="65">
        <v>0</v>
      </c>
      <c r="R150" s="65">
        <v>0</v>
      </c>
      <c r="S150" s="65">
        <v>0</v>
      </c>
      <c r="T150" s="65">
        <v>0</v>
      </c>
      <c r="U150" s="65">
        <v>0</v>
      </c>
      <c r="V150" s="65">
        <v>0</v>
      </c>
      <c r="W150" s="65">
        <v>0</v>
      </c>
      <c r="X150" s="54">
        <v>0</v>
      </c>
      <c r="Y150" s="53">
        <v>0</v>
      </c>
      <c r="Z150" s="65">
        <v>0</v>
      </c>
      <c r="AA150" s="65">
        <v>0</v>
      </c>
      <c r="AB150" s="65">
        <v>0</v>
      </c>
      <c r="AC150" s="65">
        <v>0</v>
      </c>
      <c r="AD150" s="65">
        <v>0</v>
      </c>
      <c r="AE150" s="65">
        <v>0</v>
      </c>
      <c r="AF150" s="65">
        <v>0</v>
      </c>
      <c r="AG150" s="65">
        <v>0</v>
      </c>
      <c r="AH150" s="65">
        <v>0</v>
      </c>
      <c r="AI150" s="65">
        <v>0</v>
      </c>
      <c r="AJ150" s="65">
        <v>0</v>
      </c>
      <c r="AK150" s="65">
        <v>0</v>
      </c>
      <c r="AL150" s="65">
        <v>0</v>
      </c>
      <c r="AM150" s="65">
        <v>0</v>
      </c>
      <c r="AN150" s="65">
        <v>0</v>
      </c>
      <c r="AO150" s="65">
        <v>0</v>
      </c>
      <c r="AP150" s="65">
        <v>0</v>
      </c>
      <c r="AQ150" s="65">
        <v>0</v>
      </c>
      <c r="AR150" s="54">
        <v>0</v>
      </c>
    </row>
    <row r="151" spans="1:44" x14ac:dyDescent="0.25">
      <c r="A151" s="45">
        <v>1500</v>
      </c>
      <c r="B151" s="45">
        <v>1506</v>
      </c>
      <c r="C151" s="46" t="s">
        <v>265</v>
      </c>
      <c r="D151" s="55">
        <v>0</v>
      </c>
      <c r="E151" s="53">
        <v>0</v>
      </c>
      <c r="F151" s="65">
        <v>0</v>
      </c>
      <c r="G151" s="65">
        <v>0</v>
      </c>
      <c r="H151" s="65">
        <v>0</v>
      </c>
      <c r="I151" s="65">
        <v>0</v>
      </c>
      <c r="J151" s="65">
        <v>0</v>
      </c>
      <c r="K151" s="65">
        <v>0</v>
      </c>
      <c r="L151" s="65">
        <v>0</v>
      </c>
      <c r="M151" s="65">
        <v>0</v>
      </c>
      <c r="N151" s="65">
        <v>0</v>
      </c>
      <c r="O151" s="65">
        <v>0</v>
      </c>
      <c r="P151" s="65">
        <v>0</v>
      </c>
      <c r="Q151" s="65">
        <v>0</v>
      </c>
      <c r="R151" s="65">
        <v>0</v>
      </c>
      <c r="S151" s="65">
        <v>0</v>
      </c>
      <c r="T151" s="65">
        <v>0</v>
      </c>
      <c r="U151" s="65">
        <v>0</v>
      </c>
      <c r="V151" s="65">
        <v>0</v>
      </c>
      <c r="W151" s="65">
        <v>0</v>
      </c>
      <c r="X151" s="54">
        <v>0</v>
      </c>
      <c r="Y151" s="53">
        <v>0</v>
      </c>
      <c r="Z151" s="65">
        <v>0</v>
      </c>
      <c r="AA151" s="65">
        <v>0</v>
      </c>
      <c r="AB151" s="65">
        <v>0</v>
      </c>
      <c r="AC151" s="65">
        <v>0</v>
      </c>
      <c r="AD151" s="65">
        <v>0</v>
      </c>
      <c r="AE151" s="65">
        <v>0</v>
      </c>
      <c r="AF151" s="65">
        <v>0</v>
      </c>
      <c r="AG151" s="65">
        <v>0</v>
      </c>
      <c r="AH151" s="65">
        <v>0</v>
      </c>
      <c r="AI151" s="65">
        <v>0</v>
      </c>
      <c r="AJ151" s="65">
        <v>0</v>
      </c>
      <c r="AK151" s="65">
        <v>0</v>
      </c>
      <c r="AL151" s="65">
        <v>0</v>
      </c>
      <c r="AM151" s="65">
        <v>0</v>
      </c>
      <c r="AN151" s="65">
        <v>0</v>
      </c>
      <c r="AO151" s="65">
        <v>0</v>
      </c>
      <c r="AP151" s="65">
        <v>0</v>
      </c>
      <c r="AQ151" s="65">
        <v>0</v>
      </c>
      <c r="AR151" s="54">
        <v>0</v>
      </c>
    </row>
    <row r="152" spans="1:44" x14ac:dyDescent="0.25">
      <c r="A152" s="45">
        <v>1500</v>
      </c>
      <c r="B152" s="45">
        <v>1507</v>
      </c>
      <c r="C152" s="46" t="s">
        <v>266</v>
      </c>
      <c r="D152" s="55">
        <v>0</v>
      </c>
      <c r="E152" s="53">
        <v>0</v>
      </c>
      <c r="F152" s="65">
        <v>0</v>
      </c>
      <c r="G152" s="65">
        <v>0</v>
      </c>
      <c r="H152" s="65">
        <v>0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  <c r="N152" s="65">
        <v>0</v>
      </c>
      <c r="O152" s="65">
        <v>0</v>
      </c>
      <c r="P152" s="65">
        <v>0</v>
      </c>
      <c r="Q152" s="65">
        <v>0</v>
      </c>
      <c r="R152" s="65">
        <v>0</v>
      </c>
      <c r="S152" s="65">
        <v>0</v>
      </c>
      <c r="T152" s="65">
        <v>0</v>
      </c>
      <c r="U152" s="65">
        <v>0</v>
      </c>
      <c r="V152" s="65">
        <v>0</v>
      </c>
      <c r="W152" s="65">
        <v>0</v>
      </c>
      <c r="X152" s="54">
        <v>0</v>
      </c>
      <c r="Y152" s="53">
        <v>0</v>
      </c>
      <c r="Z152" s="65">
        <v>0</v>
      </c>
      <c r="AA152" s="65">
        <v>0</v>
      </c>
      <c r="AB152" s="65">
        <v>0</v>
      </c>
      <c r="AC152" s="65">
        <v>0</v>
      </c>
      <c r="AD152" s="65">
        <v>0</v>
      </c>
      <c r="AE152" s="65">
        <v>0</v>
      </c>
      <c r="AF152" s="65">
        <v>0</v>
      </c>
      <c r="AG152" s="65">
        <v>0</v>
      </c>
      <c r="AH152" s="65">
        <v>0</v>
      </c>
      <c r="AI152" s="65">
        <v>0</v>
      </c>
      <c r="AJ152" s="65">
        <v>0</v>
      </c>
      <c r="AK152" s="65">
        <v>0</v>
      </c>
      <c r="AL152" s="65">
        <v>0</v>
      </c>
      <c r="AM152" s="65">
        <v>0</v>
      </c>
      <c r="AN152" s="65">
        <v>0</v>
      </c>
      <c r="AO152" s="65">
        <v>0</v>
      </c>
      <c r="AP152" s="65">
        <v>0</v>
      </c>
      <c r="AQ152" s="65">
        <v>0</v>
      </c>
      <c r="AR152" s="54">
        <v>0</v>
      </c>
    </row>
    <row r="153" spans="1:44" x14ac:dyDescent="0.25">
      <c r="A153" s="45">
        <v>1500</v>
      </c>
      <c r="B153" s="45">
        <v>1508</v>
      </c>
      <c r="C153" s="46" t="s">
        <v>267</v>
      </c>
      <c r="D153" s="55">
        <v>0</v>
      </c>
      <c r="E153" s="53">
        <v>0</v>
      </c>
      <c r="F153" s="65">
        <v>0</v>
      </c>
      <c r="G153" s="65">
        <v>0</v>
      </c>
      <c r="H153" s="65">
        <v>0</v>
      </c>
      <c r="I153" s="65">
        <v>0</v>
      </c>
      <c r="J153" s="65">
        <v>0</v>
      </c>
      <c r="K153" s="65">
        <v>0</v>
      </c>
      <c r="L153" s="65">
        <v>0</v>
      </c>
      <c r="M153" s="65">
        <v>0</v>
      </c>
      <c r="N153" s="65">
        <v>0</v>
      </c>
      <c r="O153" s="65">
        <v>0</v>
      </c>
      <c r="P153" s="65">
        <v>0</v>
      </c>
      <c r="Q153" s="65">
        <v>0</v>
      </c>
      <c r="R153" s="65">
        <v>0</v>
      </c>
      <c r="S153" s="65">
        <v>0</v>
      </c>
      <c r="T153" s="65">
        <v>0</v>
      </c>
      <c r="U153" s="65">
        <v>0</v>
      </c>
      <c r="V153" s="65">
        <v>0</v>
      </c>
      <c r="W153" s="65">
        <v>0</v>
      </c>
      <c r="X153" s="54">
        <v>0</v>
      </c>
      <c r="Y153" s="53">
        <v>0</v>
      </c>
      <c r="Z153" s="65">
        <v>0</v>
      </c>
      <c r="AA153" s="65">
        <v>0</v>
      </c>
      <c r="AB153" s="65">
        <v>0</v>
      </c>
      <c r="AC153" s="65">
        <v>0</v>
      </c>
      <c r="AD153" s="65">
        <v>0</v>
      </c>
      <c r="AE153" s="65">
        <v>0</v>
      </c>
      <c r="AF153" s="65">
        <v>0</v>
      </c>
      <c r="AG153" s="65">
        <v>0</v>
      </c>
      <c r="AH153" s="65">
        <v>0</v>
      </c>
      <c r="AI153" s="65">
        <v>0</v>
      </c>
      <c r="AJ153" s="65">
        <v>0</v>
      </c>
      <c r="AK153" s="65">
        <v>0</v>
      </c>
      <c r="AL153" s="65">
        <v>0</v>
      </c>
      <c r="AM153" s="65">
        <v>0</v>
      </c>
      <c r="AN153" s="65">
        <v>0</v>
      </c>
      <c r="AO153" s="65">
        <v>0</v>
      </c>
      <c r="AP153" s="65">
        <v>0</v>
      </c>
      <c r="AQ153" s="65">
        <v>0</v>
      </c>
      <c r="AR153" s="54">
        <v>0</v>
      </c>
    </row>
    <row r="154" spans="1:44" x14ac:dyDescent="0.25">
      <c r="A154" s="45">
        <v>1500</v>
      </c>
      <c r="B154" s="45">
        <v>1509</v>
      </c>
      <c r="C154" s="46" t="s">
        <v>268</v>
      </c>
      <c r="D154" s="55">
        <v>0</v>
      </c>
      <c r="E154" s="53">
        <v>0</v>
      </c>
      <c r="F154" s="65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  <c r="N154" s="65">
        <v>0</v>
      </c>
      <c r="O154" s="65">
        <v>0</v>
      </c>
      <c r="P154" s="65">
        <v>0</v>
      </c>
      <c r="Q154" s="65">
        <v>0</v>
      </c>
      <c r="R154" s="65">
        <v>0</v>
      </c>
      <c r="S154" s="65">
        <v>0</v>
      </c>
      <c r="T154" s="65">
        <v>0</v>
      </c>
      <c r="U154" s="65">
        <v>0</v>
      </c>
      <c r="V154" s="65">
        <v>0</v>
      </c>
      <c r="W154" s="65">
        <v>0</v>
      </c>
      <c r="X154" s="54">
        <v>0</v>
      </c>
      <c r="Y154" s="53">
        <v>0</v>
      </c>
      <c r="Z154" s="65">
        <v>0</v>
      </c>
      <c r="AA154" s="65">
        <v>0</v>
      </c>
      <c r="AB154" s="65">
        <v>0</v>
      </c>
      <c r="AC154" s="65">
        <v>0</v>
      </c>
      <c r="AD154" s="65">
        <v>0</v>
      </c>
      <c r="AE154" s="65">
        <v>0</v>
      </c>
      <c r="AF154" s="65">
        <v>0</v>
      </c>
      <c r="AG154" s="65">
        <v>0</v>
      </c>
      <c r="AH154" s="65">
        <v>0</v>
      </c>
      <c r="AI154" s="65">
        <v>0</v>
      </c>
      <c r="AJ154" s="65">
        <v>0</v>
      </c>
      <c r="AK154" s="65">
        <v>0</v>
      </c>
      <c r="AL154" s="65">
        <v>0</v>
      </c>
      <c r="AM154" s="65">
        <v>0</v>
      </c>
      <c r="AN154" s="65">
        <v>0</v>
      </c>
      <c r="AO154" s="65">
        <v>0</v>
      </c>
      <c r="AP154" s="65">
        <v>0</v>
      </c>
      <c r="AQ154" s="65">
        <v>0</v>
      </c>
      <c r="AR154" s="54">
        <v>0</v>
      </c>
    </row>
    <row r="155" spans="1:44" x14ac:dyDescent="0.25">
      <c r="A155" s="45">
        <v>1500</v>
      </c>
      <c r="B155" s="45">
        <v>1510</v>
      </c>
      <c r="C155" s="46" t="s">
        <v>269</v>
      </c>
      <c r="D155" s="55">
        <v>0</v>
      </c>
      <c r="E155" s="53">
        <v>0</v>
      </c>
      <c r="F155" s="65">
        <v>0</v>
      </c>
      <c r="G155" s="65">
        <v>0</v>
      </c>
      <c r="H155" s="65">
        <v>0</v>
      </c>
      <c r="I155" s="65">
        <v>0</v>
      </c>
      <c r="J155" s="65">
        <v>0</v>
      </c>
      <c r="K155" s="65">
        <v>0</v>
      </c>
      <c r="L155" s="65">
        <v>0</v>
      </c>
      <c r="M155" s="65">
        <v>0</v>
      </c>
      <c r="N155" s="65">
        <v>0</v>
      </c>
      <c r="O155" s="65">
        <v>0</v>
      </c>
      <c r="P155" s="65">
        <v>0</v>
      </c>
      <c r="Q155" s="65">
        <v>0</v>
      </c>
      <c r="R155" s="65">
        <v>0</v>
      </c>
      <c r="S155" s="65">
        <v>0</v>
      </c>
      <c r="T155" s="65">
        <v>0</v>
      </c>
      <c r="U155" s="65">
        <v>0</v>
      </c>
      <c r="V155" s="65">
        <v>0</v>
      </c>
      <c r="W155" s="65">
        <v>0</v>
      </c>
      <c r="X155" s="54">
        <v>0</v>
      </c>
      <c r="Y155" s="53">
        <v>0</v>
      </c>
      <c r="Z155" s="65">
        <v>0</v>
      </c>
      <c r="AA155" s="65">
        <v>0</v>
      </c>
      <c r="AB155" s="65">
        <v>0</v>
      </c>
      <c r="AC155" s="65">
        <v>0</v>
      </c>
      <c r="AD155" s="65">
        <v>0</v>
      </c>
      <c r="AE155" s="65">
        <v>0</v>
      </c>
      <c r="AF155" s="65">
        <v>0</v>
      </c>
      <c r="AG155" s="65">
        <v>0</v>
      </c>
      <c r="AH155" s="65">
        <v>0</v>
      </c>
      <c r="AI155" s="65">
        <v>0</v>
      </c>
      <c r="AJ155" s="65">
        <v>0</v>
      </c>
      <c r="AK155" s="65">
        <v>0</v>
      </c>
      <c r="AL155" s="65">
        <v>0</v>
      </c>
      <c r="AM155" s="65">
        <v>0</v>
      </c>
      <c r="AN155" s="65">
        <v>0</v>
      </c>
      <c r="AO155" s="65">
        <v>0</v>
      </c>
      <c r="AP155" s="65">
        <v>0</v>
      </c>
      <c r="AQ155" s="65">
        <v>0</v>
      </c>
      <c r="AR155" s="54">
        <v>0</v>
      </c>
    </row>
    <row r="156" spans="1:44" x14ac:dyDescent="0.25">
      <c r="A156" s="45">
        <v>1500</v>
      </c>
      <c r="B156" s="45">
        <v>1511</v>
      </c>
      <c r="C156" s="46" t="s">
        <v>270</v>
      </c>
      <c r="D156" s="55">
        <v>0</v>
      </c>
      <c r="E156" s="53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  <c r="N156" s="65">
        <v>0</v>
      </c>
      <c r="O156" s="65">
        <v>0</v>
      </c>
      <c r="P156" s="65">
        <v>0</v>
      </c>
      <c r="Q156" s="65">
        <v>0</v>
      </c>
      <c r="R156" s="65">
        <v>0</v>
      </c>
      <c r="S156" s="65">
        <v>0</v>
      </c>
      <c r="T156" s="65">
        <v>0</v>
      </c>
      <c r="U156" s="65">
        <v>0</v>
      </c>
      <c r="V156" s="65">
        <v>0</v>
      </c>
      <c r="W156" s="65">
        <v>0</v>
      </c>
      <c r="X156" s="54">
        <v>0</v>
      </c>
      <c r="Y156" s="53">
        <v>0</v>
      </c>
      <c r="Z156" s="65">
        <v>0</v>
      </c>
      <c r="AA156" s="65">
        <v>0</v>
      </c>
      <c r="AB156" s="65">
        <v>0</v>
      </c>
      <c r="AC156" s="65">
        <v>0</v>
      </c>
      <c r="AD156" s="65">
        <v>0</v>
      </c>
      <c r="AE156" s="65">
        <v>0</v>
      </c>
      <c r="AF156" s="65">
        <v>0</v>
      </c>
      <c r="AG156" s="65">
        <v>0</v>
      </c>
      <c r="AH156" s="65">
        <v>0</v>
      </c>
      <c r="AI156" s="65">
        <v>0</v>
      </c>
      <c r="AJ156" s="65">
        <v>0</v>
      </c>
      <c r="AK156" s="65">
        <v>0</v>
      </c>
      <c r="AL156" s="65">
        <v>0</v>
      </c>
      <c r="AM156" s="65">
        <v>0</v>
      </c>
      <c r="AN156" s="65">
        <v>0</v>
      </c>
      <c r="AO156" s="65">
        <v>0</v>
      </c>
      <c r="AP156" s="65">
        <v>0</v>
      </c>
      <c r="AQ156" s="65">
        <v>0</v>
      </c>
      <c r="AR156" s="54">
        <v>0</v>
      </c>
    </row>
    <row r="157" spans="1:44" x14ac:dyDescent="0.25">
      <c r="A157" s="45">
        <v>1500</v>
      </c>
      <c r="B157" s="45">
        <v>1512</v>
      </c>
      <c r="C157" s="46" t="s">
        <v>271</v>
      </c>
      <c r="D157" s="55">
        <v>0</v>
      </c>
      <c r="E157" s="53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  <c r="N157" s="65">
        <v>0</v>
      </c>
      <c r="O157" s="65">
        <v>0</v>
      </c>
      <c r="P157" s="65">
        <v>0</v>
      </c>
      <c r="Q157" s="65">
        <v>0</v>
      </c>
      <c r="R157" s="65">
        <v>0</v>
      </c>
      <c r="S157" s="65">
        <v>0</v>
      </c>
      <c r="T157" s="65">
        <v>0</v>
      </c>
      <c r="U157" s="65">
        <v>0</v>
      </c>
      <c r="V157" s="65">
        <v>0</v>
      </c>
      <c r="W157" s="65">
        <v>0</v>
      </c>
      <c r="X157" s="54">
        <v>0</v>
      </c>
      <c r="Y157" s="53">
        <v>0</v>
      </c>
      <c r="Z157" s="65">
        <v>0</v>
      </c>
      <c r="AA157" s="65">
        <v>0</v>
      </c>
      <c r="AB157" s="65">
        <v>0</v>
      </c>
      <c r="AC157" s="65">
        <v>0</v>
      </c>
      <c r="AD157" s="65">
        <v>0</v>
      </c>
      <c r="AE157" s="65">
        <v>0</v>
      </c>
      <c r="AF157" s="65">
        <v>0</v>
      </c>
      <c r="AG157" s="65">
        <v>0</v>
      </c>
      <c r="AH157" s="65">
        <v>0</v>
      </c>
      <c r="AI157" s="65">
        <v>0</v>
      </c>
      <c r="AJ157" s="65">
        <v>0</v>
      </c>
      <c r="AK157" s="65">
        <v>0</v>
      </c>
      <c r="AL157" s="65">
        <v>0</v>
      </c>
      <c r="AM157" s="65">
        <v>0</v>
      </c>
      <c r="AN157" s="65">
        <v>0</v>
      </c>
      <c r="AO157" s="65">
        <v>0</v>
      </c>
      <c r="AP157" s="65">
        <v>0</v>
      </c>
      <c r="AQ157" s="65">
        <v>0</v>
      </c>
      <c r="AR157" s="54">
        <v>0</v>
      </c>
    </row>
    <row r="158" spans="1:44" x14ac:dyDescent="0.25">
      <c r="A158" s="45">
        <v>1500</v>
      </c>
      <c r="B158" s="45">
        <v>1513</v>
      </c>
      <c r="C158" s="46" t="s">
        <v>272</v>
      </c>
      <c r="D158" s="55">
        <v>0</v>
      </c>
      <c r="E158" s="53">
        <v>0</v>
      </c>
      <c r="F158" s="65">
        <v>0</v>
      </c>
      <c r="G158" s="65">
        <v>0</v>
      </c>
      <c r="H158" s="65">
        <v>0</v>
      </c>
      <c r="I158" s="65">
        <v>0</v>
      </c>
      <c r="J158" s="65">
        <v>0</v>
      </c>
      <c r="K158" s="65">
        <v>0</v>
      </c>
      <c r="L158" s="65">
        <v>0</v>
      </c>
      <c r="M158" s="65">
        <v>0</v>
      </c>
      <c r="N158" s="65">
        <v>0</v>
      </c>
      <c r="O158" s="65">
        <v>0</v>
      </c>
      <c r="P158" s="65">
        <v>0</v>
      </c>
      <c r="Q158" s="65">
        <v>0</v>
      </c>
      <c r="R158" s="65">
        <v>0</v>
      </c>
      <c r="S158" s="65">
        <v>0</v>
      </c>
      <c r="T158" s="65">
        <v>0</v>
      </c>
      <c r="U158" s="65">
        <v>0</v>
      </c>
      <c r="V158" s="65">
        <v>0</v>
      </c>
      <c r="W158" s="65">
        <v>0</v>
      </c>
      <c r="X158" s="54">
        <v>0</v>
      </c>
      <c r="Y158" s="53">
        <v>0</v>
      </c>
      <c r="Z158" s="65">
        <v>0</v>
      </c>
      <c r="AA158" s="65">
        <v>0</v>
      </c>
      <c r="AB158" s="65">
        <v>0</v>
      </c>
      <c r="AC158" s="65">
        <v>0</v>
      </c>
      <c r="AD158" s="65">
        <v>0</v>
      </c>
      <c r="AE158" s="65">
        <v>0</v>
      </c>
      <c r="AF158" s="65">
        <v>0</v>
      </c>
      <c r="AG158" s="65">
        <v>0</v>
      </c>
      <c r="AH158" s="65">
        <v>0</v>
      </c>
      <c r="AI158" s="65">
        <v>0</v>
      </c>
      <c r="AJ158" s="65">
        <v>0</v>
      </c>
      <c r="AK158" s="65">
        <v>0</v>
      </c>
      <c r="AL158" s="65">
        <v>0</v>
      </c>
      <c r="AM158" s="65">
        <v>0</v>
      </c>
      <c r="AN158" s="65">
        <v>0</v>
      </c>
      <c r="AO158" s="65">
        <v>0</v>
      </c>
      <c r="AP158" s="65">
        <v>0</v>
      </c>
      <c r="AQ158" s="65">
        <v>0</v>
      </c>
      <c r="AR158" s="54">
        <v>0</v>
      </c>
    </row>
    <row r="159" spans="1:44" x14ac:dyDescent="0.25">
      <c r="A159" s="45">
        <v>1500</v>
      </c>
      <c r="B159" s="45">
        <v>1514</v>
      </c>
      <c r="C159" s="46" t="s">
        <v>273</v>
      </c>
      <c r="D159" s="55">
        <v>2677.32</v>
      </c>
      <c r="E159" s="53">
        <v>0</v>
      </c>
      <c r="F159" s="65">
        <v>0</v>
      </c>
      <c r="G159" s="65">
        <v>0</v>
      </c>
      <c r="H159" s="65">
        <v>0</v>
      </c>
      <c r="I159" s="65">
        <v>0</v>
      </c>
      <c r="J159" s="65">
        <v>0</v>
      </c>
      <c r="K159" s="65">
        <v>0</v>
      </c>
      <c r="L159" s="65">
        <v>0</v>
      </c>
      <c r="M159" s="65">
        <v>0</v>
      </c>
      <c r="N159" s="65">
        <v>0</v>
      </c>
      <c r="O159" s="65">
        <v>0</v>
      </c>
      <c r="P159" s="65">
        <v>0</v>
      </c>
      <c r="Q159" s="65">
        <v>0</v>
      </c>
      <c r="R159" s="65">
        <v>0</v>
      </c>
      <c r="S159" s="65">
        <v>0</v>
      </c>
      <c r="T159" s="65">
        <v>0</v>
      </c>
      <c r="U159" s="65">
        <v>0</v>
      </c>
      <c r="V159" s="65">
        <v>0</v>
      </c>
      <c r="W159" s="65">
        <v>2677.32</v>
      </c>
      <c r="X159" s="54">
        <v>0</v>
      </c>
      <c r="Y159" s="53">
        <v>0</v>
      </c>
      <c r="Z159" s="65">
        <v>0</v>
      </c>
      <c r="AA159" s="65">
        <v>0</v>
      </c>
      <c r="AB159" s="65">
        <v>0</v>
      </c>
      <c r="AC159" s="65">
        <v>0</v>
      </c>
      <c r="AD159" s="65">
        <v>0</v>
      </c>
      <c r="AE159" s="65">
        <v>0</v>
      </c>
      <c r="AF159" s="65">
        <v>0</v>
      </c>
      <c r="AG159" s="65">
        <v>0</v>
      </c>
      <c r="AH159" s="65">
        <v>0</v>
      </c>
      <c r="AI159" s="65">
        <v>0</v>
      </c>
      <c r="AJ159" s="65">
        <v>0</v>
      </c>
      <c r="AK159" s="65">
        <v>0</v>
      </c>
      <c r="AL159" s="65">
        <v>0</v>
      </c>
      <c r="AM159" s="65">
        <v>0</v>
      </c>
      <c r="AN159" s="65">
        <v>0</v>
      </c>
      <c r="AO159" s="65">
        <v>0</v>
      </c>
      <c r="AP159" s="65">
        <v>0</v>
      </c>
      <c r="AQ159" s="65">
        <v>2677.32</v>
      </c>
      <c r="AR159" s="54">
        <v>0</v>
      </c>
    </row>
    <row r="160" spans="1:44" ht="15.75" thickBot="1" x14ac:dyDescent="0.3">
      <c r="A160" s="45">
        <v>1500</v>
      </c>
      <c r="B160" s="45">
        <v>1515</v>
      </c>
      <c r="C160" s="46" t="s">
        <v>274</v>
      </c>
      <c r="D160" s="61">
        <v>0</v>
      </c>
      <c r="E160" s="59">
        <v>0</v>
      </c>
      <c r="F160" s="69">
        <v>0</v>
      </c>
      <c r="G160" s="69">
        <v>0</v>
      </c>
      <c r="H160" s="69">
        <v>0</v>
      </c>
      <c r="I160" s="69">
        <v>0</v>
      </c>
      <c r="J160" s="69">
        <v>0</v>
      </c>
      <c r="K160" s="69">
        <v>0</v>
      </c>
      <c r="L160" s="69">
        <v>0</v>
      </c>
      <c r="M160" s="69">
        <v>0</v>
      </c>
      <c r="N160" s="69">
        <v>0</v>
      </c>
      <c r="O160" s="69">
        <v>0</v>
      </c>
      <c r="P160" s="69">
        <v>0</v>
      </c>
      <c r="Q160" s="69">
        <v>0</v>
      </c>
      <c r="R160" s="69">
        <v>0</v>
      </c>
      <c r="S160" s="69">
        <v>0</v>
      </c>
      <c r="T160" s="69">
        <v>0</v>
      </c>
      <c r="U160" s="69">
        <v>0</v>
      </c>
      <c r="V160" s="69">
        <v>0</v>
      </c>
      <c r="W160" s="69">
        <v>0</v>
      </c>
      <c r="X160" s="60">
        <v>0</v>
      </c>
      <c r="Y160" s="59">
        <v>0</v>
      </c>
      <c r="Z160" s="69">
        <v>0</v>
      </c>
      <c r="AA160" s="69">
        <v>0</v>
      </c>
      <c r="AB160" s="69">
        <v>0</v>
      </c>
      <c r="AC160" s="69">
        <v>0</v>
      </c>
      <c r="AD160" s="69">
        <v>0</v>
      </c>
      <c r="AE160" s="69">
        <v>0</v>
      </c>
      <c r="AF160" s="69">
        <v>0</v>
      </c>
      <c r="AG160" s="69">
        <v>0</v>
      </c>
      <c r="AH160" s="69">
        <v>0</v>
      </c>
      <c r="AI160" s="69">
        <v>0</v>
      </c>
      <c r="AJ160" s="69">
        <v>0</v>
      </c>
      <c r="AK160" s="69">
        <v>0</v>
      </c>
      <c r="AL160" s="69">
        <v>0</v>
      </c>
      <c r="AM160" s="69">
        <v>0</v>
      </c>
      <c r="AN160" s="69">
        <v>0</v>
      </c>
      <c r="AO160" s="69">
        <v>0</v>
      </c>
      <c r="AP160" s="69">
        <v>0</v>
      </c>
      <c r="AQ160" s="69">
        <v>0</v>
      </c>
      <c r="AR160" s="60">
        <v>0</v>
      </c>
    </row>
    <row r="161" spans="1:44" ht="15.75" thickBot="1" x14ac:dyDescent="0.3">
      <c r="A161" s="48"/>
      <c r="B161" s="48"/>
      <c r="C161" s="49" t="s">
        <v>275</v>
      </c>
      <c r="D161" s="64">
        <v>3874472.7090556957</v>
      </c>
      <c r="E161" s="62">
        <v>1007086.0879591762</v>
      </c>
      <c r="F161" s="66">
        <v>0</v>
      </c>
      <c r="G161" s="66">
        <v>1026.4873443777938</v>
      </c>
      <c r="H161" s="66">
        <v>0</v>
      </c>
      <c r="I161" s="66">
        <v>223757.85412734441</v>
      </c>
      <c r="J161" s="66">
        <v>0</v>
      </c>
      <c r="K161" s="66">
        <v>0</v>
      </c>
      <c r="L161" s="66">
        <v>5269.807227520866</v>
      </c>
      <c r="M161" s="66">
        <v>0</v>
      </c>
      <c r="N161" s="66">
        <v>0</v>
      </c>
      <c r="O161" s="66">
        <v>0</v>
      </c>
      <c r="P161" s="66">
        <v>0</v>
      </c>
      <c r="Q161" s="66">
        <v>65158.250791400686</v>
      </c>
      <c r="R161" s="66">
        <v>0</v>
      </c>
      <c r="S161" s="66">
        <v>0</v>
      </c>
      <c r="T161" s="66">
        <v>1019710.8198091594</v>
      </c>
      <c r="U161" s="66">
        <v>0</v>
      </c>
      <c r="V161" s="66">
        <v>0</v>
      </c>
      <c r="W161" s="66">
        <v>1552463.4017967165</v>
      </c>
      <c r="X161" s="63">
        <v>0</v>
      </c>
      <c r="Y161" s="62">
        <v>1007086.0879591762</v>
      </c>
      <c r="Z161" s="66">
        <v>0</v>
      </c>
      <c r="AA161" s="66">
        <v>1026.4873443777938</v>
      </c>
      <c r="AB161" s="66">
        <v>0</v>
      </c>
      <c r="AC161" s="66">
        <v>223757.85412734441</v>
      </c>
      <c r="AD161" s="66">
        <v>0</v>
      </c>
      <c r="AE161" s="66">
        <v>0</v>
      </c>
      <c r="AF161" s="66">
        <v>5269.807227520866</v>
      </c>
      <c r="AG161" s="66">
        <v>0</v>
      </c>
      <c r="AH161" s="66">
        <v>0</v>
      </c>
      <c r="AI161" s="66">
        <v>0</v>
      </c>
      <c r="AJ161" s="66">
        <v>0</v>
      </c>
      <c r="AK161" s="66">
        <v>65158.250791400686</v>
      </c>
      <c r="AL161" s="66">
        <v>0</v>
      </c>
      <c r="AM161" s="66">
        <v>0</v>
      </c>
      <c r="AN161" s="66">
        <v>1019710.8198091594</v>
      </c>
      <c r="AO161" s="66">
        <v>0</v>
      </c>
      <c r="AP161" s="66">
        <v>0</v>
      </c>
      <c r="AQ161" s="66">
        <v>1552463.4017967165</v>
      </c>
      <c r="AR161" s="63">
        <v>0</v>
      </c>
    </row>
    <row r="162" spans="1:44" x14ac:dyDescent="0.25">
      <c r="A162" s="42"/>
      <c r="B162" s="42"/>
      <c r="C162" s="42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</row>
    <row r="163" spans="1:44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75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</row>
  </sheetData>
  <mergeCells count="64">
    <mergeCell ref="Y5:AB7"/>
    <mergeCell ref="A4:A9"/>
    <mergeCell ref="B4:B9"/>
    <mergeCell ref="C4:C9"/>
    <mergeCell ref="D4:D9"/>
    <mergeCell ref="E4:X4"/>
    <mergeCell ref="Y4:AR4"/>
    <mergeCell ref="E5:H7"/>
    <mergeCell ref="I5:K7"/>
    <mergeCell ref="L5:L7"/>
    <mergeCell ref="M5:O7"/>
    <mergeCell ref="P5:P7"/>
    <mergeCell ref="Q5:R7"/>
    <mergeCell ref="S5:S7"/>
    <mergeCell ref="T5:T7"/>
    <mergeCell ref="U5:X7"/>
    <mergeCell ref="AN5:AN7"/>
    <mergeCell ref="AO5:AR7"/>
    <mergeCell ref="E8:E9"/>
    <mergeCell ref="F8:F9"/>
    <mergeCell ref="G8:G9"/>
    <mergeCell ref="H8:H9"/>
    <mergeCell ref="I8:I9"/>
    <mergeCell ref="J8:J9"/>
    <mergeCell ref="K8:K9"/>
    <mergeCell ref="L8:L9"/>
    <mergeCell ref="AC5:AE7"/>
    <mergeCell ref="AF5:AF7"/>
    <mergeCell ref="AG5:AI7"/>
    <mergeCell ref="AJ5:AJ7"/>
    <mergeCell ref="AK5:AL7"/>
    <mergeCell ref="AM5:AM7"/>
    <mergeCell ref="X8:X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AJ8:AJ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Q8:AQ9"/>
    <mergeCell ref="AR8:AR9"/>
    <mergeCell ref="AK8:AK9"/>
    <mergeCell ref="AL8:AL9"/>
    <mergeCell ref="AM8:AM9"/>
    <mergeCell ref="AN8:AN9"/>
    <mergeCell ref="AO8:AO9"/>
    <mergeCell ref="AP8:AP9"/>
  </mergeCells>
  <pageMargins left="0.70866141732283472" right="0.70866141732283472" top="0" bottom="0.15748031496062992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2020</vt:lpstr>
      <vt:lpstr>Lapas2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2021-11-29T11:58:15Z</dcterms:modified>
</cp:coreProperties>
</file>